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activeTab="0"/>
  </bookViews>
  <sheets>
    <sheet name="MARZO" sheetId="1" r:id="rId1"/>
  </sheets>
  <definedNames>
    <definedName name="_xlnm.Print_Area" localSheetId="0">'MARZO'!$B$1:$H$65</definedName>
    <definedName name="_xlnm.Print_Titles" localSheetId="0">'MARZO'!$1:$9</definedName>
  </definedNames>
  <calcPr fullCalcOnLoad="1"/>
</workbook>
</file>

<file path=xl/sharedStrings.xml><?xml version="1.0" encoding="utf-8"?>
<sst xmlns="http://schemas.openxmlformats.org/spreadsheetml/2006/main" count="109" uniqueCount="105">
  <si>
    <t xml:space="preserve">MUNICIPIO DE CUERNAVACA </t>
  </si>
  <si>
    <t xml:space="preserve">TESORERÍA MUNICIPAL  </t>
  </si>
  <si>
    <t xml:space="preserve">DIRECCIÓN GENERAL DE CONTABILIDAD Y CONTROL PRESUPUESTAL  </t>
  </si>
  <si>
    <t xml:space="preserve">ACTIVO  </t>
  </si>
  <si>
    <t xml:space="preserve">PASIVO  </t>
  </si>
  <si>
    <t xml:space="preserve">TOTAL DE PASIVO:   </t>
  </si>
  <si>
    <t xml:space="preserve">HACIENDA PUBLICA/ PATRIMONIO  </t>
  </si>
  <si>
    <t xml:space="preserve">TOTAL DE ACTIVO:   </t>
  </si>
  <si>
    <t xml:space="preserve">TOTAL DE PASIVO Y HACIENDA PÚBLICA/PATRIMONIO: </t>
  </si>
  <si>
    <t xml:space="preserve">  PASIVO CIRCULANTE  </t>
  </si>
  <si>
    <t xml:space="preserve">     CUENTAS POR PAGAR A CORTO PLAZO  </t>
  </si>
  <si>
    <t xml:space="preserve">  PASIVO NO CIRCULANTE  </t>
  </si>
  <si>
    <t xml:space="preserve">     DEUDA PÚBLICA A LARGO PLAZO  </t>
  </si>
  <si>
    <t xml:space="preserve">  ACTIVO CIRCULANTE  </t>
  </si>
  <si>
    <t xml:space="preserve">     EFECTIVO Y EQUIVALENTES  </t>
  </si>
  <si>
    <t xml:space="preserve">     DERECHOS A RECIBIR EFECTIVO O EQUIVALENTES  </t>
  </si>
  <si>
    <t xml:space="preserve">     DERECHOS A RECIBIR BIENES O SERVICIOS  </t>
  </si>
  <si>
    <t xml:space="preserve">     OTROS ACTIVOS CIRCULANTES  </t>
  </si>
  <si>
    <t xml:space="preserve">  ACTIVO NO CIRCULANTE  </t>
  </si>
  <si>
    <t xml:space="preserve">     INVERSIONES FINANCIERAS A LARGO PLAZO  </t>
  </si>
  <si>
    <t xml:space="preserve">     DERECHOS A RECIBIR EFECTIVO O EQUIVALENTES A LARGO PLAZO  </t>
  </si>
  <si>
    <t xml:space="preserve">     BIENES INMUEBLES, INFRAESTRUCTURA Y CONSTRUCCIONES EN PROCESO  </t>
  </si>
  <si>
    <t xml:space="preserve">     BIENES MUEBLES  </t>
  </si>
  <si>
    <t xml:space="preserve">     ACTIVOS INTANGIBLES  </t>
  </si>
  <si>
    <t xml:space="preserve">     DEPRECIACIÓN, DETERIORO Y AMORTIZACIÓN ACUMULADA DE BIENES  </t>
  </si>
  <si>
    <t xml:space="preserve">  HACIENDA PUBLICA/PATRIMONIO CONTRIBUIDO  </t>
  </si>
  <si>
    <t xml:space="preserve">     APORTACIONES  </t>
  </si>
  <si>
    <t xml:space="preserve">  HACIENDA PUBLICA /PATRIMONIO GENERADO  </t>
  </si>
  <si>
    <t xml:space="preserve">     RESULTADOS DEL EJERCICIO (AHORRO/ DESAHORRO)           </t>
  </si>
  <si>
    <t xml:space="preserve">     RESULTADOS DE EJERCICIOS ANTERIORES           </t>
  </si>
  <si>
    <t xml:space="preserve">     REVALÚOS                    </t>
  </si>
  <si>
    <t xml:space="preserve">     RECTIFICACIONES DE RESULTADOS DE EJERCICIOS ANTERIORES                    </t>
  </si>
  <si>
    <t xml:space="preserve">      PROVISIONES A CORTO PLAZO</t>
  </si>
  <si>
    <t xml:space="preserve">      DOCUMENTOS POR PAGAR A CORTO PLAZO</t>
  </si>
  <si>
    <t xml:space="preserve">      PORCIÓN A CORTO PLAZO DE LA DEUDA PÚBLICA A LARGO PLAZO  </t>
  </si>
  <si>
    <t xml:space="preserve">     DONACIONES DE CAPITAL</t>
  </si>
  <si>
    <t xml:space="preserve">     FONDOS Y BIENES DE TERCEROS EN GARANTÍA Y/O ADMINISTRACIÓN A CORTO PLAZO  </t>
  </si>
  <si>
    <t xml:space="preserve">             EFECTIVO</t>
  </si>
  <si>
    <t xml:space="preserve">             BANCOS/TESORERÍA </t>
  </si>
  <si>
    <t xml:space="preserve">             INVERSIONES TEMPORALES (HASTA 3 MESES) </t>
  </si>
  <si>
    <t xml:space="preserve">             DEPÓSITOS DE FONDOS DE TERCEROS EN GARANTÍA Y/O ADMON.</t>
  </si>
  <si>
    <t xml:space="preserve">             CUENTAS POR COBRAR A CORTO PLAZO </t>
  </si>
  <si>
    <t xml:space="preserve">             DEUDORES DIVERSOS POR COBRAR A CORTO PLAZO </t>
  </si>
  <si>
    <t xml:space="preserve">             INGRESOS POR RECUPERAR A CORTO PLAZO </t>
  </si>
  <si>
    <t xml:space="preserve">             DEUDORES POR ANTICIPOS DE LA TESORERÍA A CORTO PLAZO </t>
  </si>
  <si>
    <t xml:space="preserve">             OTROS DERECHOS A RECIBIR EFECTIVO O EQUIVALENTES A C/ PLAZO </t>
  </si>
  <si>
    <t xml:space="preserve">             ANTICIPO A PROV. POR ADQ. DE BIENES Y PRESTACIÓN DE SERV. A C / P.</t>
  </si>
  <si>
    <t xml:space="preserve">             ANTICIPO A PROV. POR ADQ. DE BIENES MUEBLES E INMUEBLES A C / P.</t>
  </si>
  <si>
    <t xml:space="preserve">             ANTICIPO A CONTRATISTAS POR OBRAS PÚBLICAS A C / P.</t>
  </si>
  <si>
    <t xml:space="preserve">             BIENES DERIVADOS DE EMB, DECOM, ASEGUR Y DACIÓN EN PAGO </t>
  </si>
  <si>
    <t xml:space="preserve">             FIDEICOMISOS, MANDATOS Y CONTRATOS ANÁLOGOS </t>
  </si>
  <si>
    <t xml:space="preserve">             OTROS DERECHOS A RECIBIR EFECTIVO O EQUIVALENTES A L / P.</t>
  </si>
  <si>
    <t xml:space="preserve">             TERRENOS</t>
  </si>
  <si>
    <t xml:space="preserve">             EDIFICIOS NO HABITACIONALES </t>
  </si>
  <si>
    <t xml:space="preserve">             INFRAESTRUCTURA</t>
  </si>
  <si>
    <t xml:space="preserve">             CONSTRUCCIONES EN PROCESO EN BIENES DE DOMINIO PÚBLICO</t>
  </si>
  <si>
    <t xml:space="preserve">             CONSTRUCCIONES EN PROCESO EN BIENES PROPIOS </t>
  </si>
  <si>
    <t xml:space="preserve">            OTROS BIENES INMUEBLES </t>
  </si>
  <si>
    <t xml:space="preserve">            MOBILIARIO Y EQUIPO DE ADMINISTRACIÓN</t>
  </si>
  <si>
    <t xml:space="preserve">            MOBILIARIO Y EQUIPO EDUCACIONAL Y RECREATIVO</t>
  </si>
  <si>
    <t xml:space="preserve">            EQUIPO E INSTRUMENTAL MÉDICO Y DE LABORATORIO </t>
  </si>
  <si>
    <t xml:space="preserve">            VEHÍCULOS Y EQUIPO DE TRANSPORTE </t>
  </si>
  <si>
    <t xml:space="preserve">            EQUIPO DE DEFENSA Y SEGURIDAD </t>
  </si>
  <si>
    <t xml:space="preserve">            MAQUINARIA, OTROS EQUIPOS Y HERRAMIENTAS </t>
  </si>
  <si>
    <t xml:space="preserve">            COLECCIONES, OBRAS DE ARTE Y OBJETOS VALIOSOS</t>
  </si>
  <si>
    <t xml:space="preserve">            SOFTWARE</t>
  </si>
  <si>
    <t xml:space="preserve">            LICENCIAS</t>
  </si>
  <si>
    <t xml:space="preserve">            DEPRECIACIÓN ACUMULADA DE BIENES MUEBLES</t>
  </si>
  <si>
    <t xml:space="preserve">             SERVICIOS PERSONALES POR PAGAR A CORTO PLAZO </t>
  </si>
  <si>
    <t xml:space="preserve">             PROVEEDORES POR PAGAR A CORTO PLAZO </t>
  </si>
  <si>
    <t xml:space="preserve">             CONTRATISTAS POR OBRAS PÚBLICAS POR PAGAR A CORTO PLAZO </t>
  </si>
  <si>
    <t xml:space="preserve">             TRANSFERENCIAS OTORGADAS POR PAGAR A CORTO PLAZO </t>
  </si>
  <si>
    <t xml:space="preserve">             RETENCIONES Y CONTRIBUCIONES POR PAGAR A CORTO PLAZO </t>
  </si>
  <si>
    <t xml:space="preserve">             OTRAS CUENTAS POR PAGAR A CORTO PLAZO </t>
  </si>
  <si>
    <t xml:space="preserve">             INTERESES, COMISIONES Y OTROS GTOS DE LA DEUDA PÚB POR PAGAR A C / P.</t>
  </si>
  <si>
    <t xml:space="preserve">             DOCUMENTOS COMERCIALES POR PAGAR A CORTO PLAZO </t>
  </si>
  <si>
    <t xml:space="preserve">             PORCIÓN A CORTO PLAZO DE LA DEUDA PÚBLICA INTERNA</t>
  </si>
  <si>
    <t xml:space="preserve">             FONDOS EN ADMINISTRACIÓN A CORTO PLAZO</t>
  </si>
  <si>
    <t xml:space="preserve">             PROVISIÓN PARA DEMANDAS Y JUICIOS A CORTO PLAZO</t>
  </si>
  <si>
    <t xml:space="preserve">             OTRAS PROVISIONES A CORTO PLAZO</t>
  </si>
  <si>
    <t xml:space="preserve">             PRÉSTAMOS DE LA DEUDA PÚBLICA INTERNA POR PAGAR A LARGO PLAZO </t>
  </si>
  <si>
    <t xml:space="preserve">             BIENES MUEBLES</t>
  </si>
  <si>
    <t xml:space="preserve">             ACTIVOS INTANGIBLES </t>
  </si>
  <si>
    <t xml:space="preserve">             EQUIPO DE TRANSPORTE </t>
  </si>
  <si>
    <t xml:space="preserve">             DONACION DE BIENES INMUEBLES </t>
  </si>
  <si>
    <t xml:space="preserve">             RESULTADOS DE EJERCICIOS ANTERIORES </t>
  </si>
  <si>
    <t xml:space="preserve">             APLICACIÓN DE RESULTADOS DE EJERCICIOS ANTERIORES </t>
  </si>
  <si>
    <t xml:space="preserve">             REVALÚO DE BIENES INMUEBLES </t>
  </si>
  <si>
    <t xml:space="preserve">             CAMBIOS EN POLÍTICAS CONTABLES</t>
  </si>
  <si>
    <t xml:space="preserve">             CAMBIOS POR ERRORES CONTABLES </t>
  </si>
  <si>
    <t>ESTADO DE SITUACIÓN FINANCIERA DETALLADO - LDF</t>
  </si>
  <si>
    <t>(PESOS)</t>
  </si>
  <si>
    <t>CONCEPTO</t>
  </si>
  <si>
    <t xml:space="preserve">TOTAL DE ACTIVOS CIRCULANTES   </t>
  </si>
  <si>
    <t xml:space="preserve">TOTAL DE ACTIVOS NO CIRCULANTES   </t>
  </si>
  <si>
    <t xml:space="preserve">TOTAL DE PASIVOS CIRCULANTES   </t>
  </si>
  <si>
    <t xml:space="preserve">TOTAL DE PASIVOS NO CIRCULANTES   </t>
  </si>
  <si>
    <t xml:space="preserve">     ALMACENES</t>
  </si>
  <si>
    <t xml:space="preserve">             ALMACÉN DE MATERIALES Y SUMINISTROS DE CONSUMO</t>
  </si>
  <si>
    <t xml:space="preserve">            MUEBLES Y EQUIPO DE OFICINA</t>
  </si>
  <si>
    <t xml:space="preserve">            MAQUINARIA Y EQUIPO</t>
  </si>
  <si>
    <t>AL 31 DE MARZO DE 2020</t>
  </si>
  <si>
    <t>AL 31 DE MARZO DE 2019</t>
  </si>
  <si>
    <t xml:space="preserve">     DOCUMENTOS POR PAGAR A LARGO PLAZO </t>
  </si>
  <si>
    <t xml:space="preserve">             OTROS DOCUMENTOS POR PAGAR A LARGO PLAZO 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</si>
</sst>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h:mm\ \a"/>
    <numFmt numFmtId="173" formatCode="_(* #,##0.0_);_(* \(#,##0.0\);_(* &quot;-&quot;??_);_(@_)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52">
    <font>
      <sz val="10"/>
      <name val="Arial"/>
      <family val="0"/>
    </font>
    <font>
      <sz val="9"/>
      <color indexed="8"/>
      <name val="SansSerif"/>
      <family val="0"/>
    </font>
    <font>
      <sz val="11"/>
      <color indexed="8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sz val="5"/>
      <color indexed="8"/>
      <name val="Arial"/>
      <family val="2"/>
    </font>
    <font>
      <b/>
      <sz val="5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u val="single"/>
      <sz val="5"/>
      <color indexed="8"/>
      <name val="Arial"/>
      <family val="2"/>
    </font>
    <font>
      <sz val="6"/>
      <color indexed="8"/>
      <name val="Arial"/>
      <family val="2"/>
    </font>
    <font>
      <b/>
      <sz val="6"/>
      <color indexed="8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6"/>
      <color indexed="10"/>
      <name val="Arial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6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6" fillId="0" borderId="10" xfId="0" applyFont="1" applyBorder="1" applyAlignment="1" applyProtection="1">
      <alignment horizontal="left" vertical="center" wrapText="1"/>
      <protection/>
    </xf>
    <xf numFmtId="0" fontId="9" fillId="0" borderId="0" xfId="0" applyFont="1" applyAlignment="1">
      <alignment/>
    </xf>
    <xf numFmtId="0" fontId="5" fillId="0" borderId="11" xfId="0" applyFont="1" applyBorder="1" applyAlignment="1" applyProtection="1">
      <alignment vertical="center" wrapText="1"/>
      <protection/>
    </xf>
    <xf numFmtId="0" fontId="1" fillId="0" borderId="0" xfId="0" applyFont="1" applyFill="1" applyBorder="1" applyAlignment="1" applyProtection="1">
      <alignment horizontal="left" vertical="top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4" fontId="0" fillId="0" borderId="0" xfId="0" applyNumberFormat="1" applyFill="1" applyAlignment="1">
      <alignment/>
    </xf>
    <xf numFmtId="0" fontId="2" fillId="0" borderId="0" xfId="0" applyFont="1" applyBorder="1" applyAlignment="1" applyProtection="1">
      <alignment horizontal="center" vertical="top" wrapText="1"/>
      <protection/>
    </xf>
    <xf numFmtId="170" fontId="11" fillId="0" borderId="10" xfId="49" applyFont="1" applyFill="1" applyBorder="1" applyAlignment="1" applyProtection="1">
      <alignment horizontal="right" vertical="center" wrapText="1"/>
      <protection/>
    </xf>
    <xf numFmtId="170" fontId="11" fillId="0" borderId="11" xfId="49" applyFont="1" applyFill="1" applyBorder="1" applyAlignment="1" applyProtection="1">
      <alignment vertical="center" wrapText="1"/>
      <protection/>
    </xf>
    <xf numFmtId="170" fontId="12" fillId="0" borderId="10" xfId="49" applyFont="1" applyBorder="1" applyAlignment="1" applyProtection="1">
      <alignment horizontal="right" vertical="center" wrapText="1"/>
      <protection/>
    </xf>
    <xf numFmtId="170" fontId="11" fillId="0" borderId="12" xfId="49" applyFont="1" applyFill="1" applyBorder="1" applyAlignment="1" applyProtection="1">
      <alignment horizontal="right" vertical="center" wrapText="1"/>
      <protection/>
    </xf>
    <xf numFmtId="170" fontId="11" fillId="0" borderId="13" xfId="49" applyFont="1" applyFill="1" applyBorder="1" applyAlignment="1" applyProtection="1">
      <alignment horizontal="right" vertical="center" wrapText="1"/>
      <protection/>
    </xf>
    <xf numFmtId="170" fontId="51" fillId="0" borderId="10" xfId="49" applyFont="1" applyFill="1" applyBorder="1" applyAlignment="1" applyProtection="1">
      <alignment horizontal="right" vertical="center" wrapText="1"/>
      <protection/>
    </xf>
    <xf numFmtId="0" fontId="5" fillId="0" borderId="11" xfId="0" applyFont="1" applyBorder="1" applyAlignment="1" applyProtection="1">
      <alignment horizontal="left" vertical="center" wrapText="1"/>
      <protection/>
    </xf>
    <xf numFmtId="170" fontId="11" fillId="0" borderId="11" xfId="49" applyFont="1" applyFill="1" applyBorder="1" applyAlignment="1" applyProtection="1">
      <alignment horizontal="right" vertical="center" wrapText="1"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170" fontId="11" fillId="0" borderId="14" xfId="49" applyFont="1" applyFill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170" fontId="11" fillId="0" borderId="0" xfId="49" applyFont="1" applyFill="1" applyBorder="1" applyAlignment="1" applyProtection="1">
      <alignment horizontal="right" vertical="center" wrapText="1"/>
      <protection/>
    </xf>
    <xf numFmtId="170" fontId="51" fillId="0" borderId="0" xfId="49" applyFont="1" applyFill="1" applyBorder="1" applyAlignment="1" applyProtection="1">
      <alignment horizontal="right" vertical="center" wrapText="1"/>
      <protection/>
    </xf>
    <xf numFmtId="0" fontId="6" fillId="0" borderId="15" xfId="0" applyFont="1" applyBorder="1" applyAlignment="1" applyProtection="1">
      <alignment horizontal="left" vertical="center" wrapText="1"/>
      <protection/>
    </xf>
    <xf numFmtId="170" fontId="12" fillId="0" borderId="16" xfId="49" applyFont="1" applyBorder="1" applyAlignment="1" applyProtection="1">
      <alignment horizontal="right" vertical="center" wrapText="1"/>
      <protection/>
    </xf>
    <xf numFmtId="170" fontId="12" fillId="0" borderId="17" xfId="49" applyFont="1" applyBorder="1" applyAlignment="1" applyProtection="1">
      <alignment horizontal="right" vertical="center" wrapText="1"/>
      <protection/>
    </xf>
    <xf numFmtId="0" fontId="5" fillId="0" borderId="13" xfId="0" applyFont="1" applyBorder="1" applyAlignment="1" applyProtection="1">
      <alignment vertical="center" wrapText="1"/>
      <protection/>
    </xf>
    <xf numFmtId="170" fontId="13" fillId="0" borderId="10" xfId="49" applyFont="1" applyFill="1" applyBorder="1" applyAlignment="1" applyProtection="1">
      <alignment horizontal="right" vertical="center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170" fontId="12" fillId="0" borderId="0" xfId="49" applyFont="1" applyBorder="1" applyAlignment="1" applyProtection="1">
      <alignment horizontal="right" vertical="center" wrapText="1"/>
      <protection/>
    </xf>
    <xf numFmtId="44" fontId="0" fillId="0" borderId="0" xfId="0" applyNumberFormat="1" applyAlignment="1">
      <alignment/>
    </xf>
    <xf numFmtId="170" fontId="14" fillId="0" borderId="10" xfId="49" applyFont="1" applyBorder="1" applyAlignment="1" applyProtection="1">
      <alignment horizontal="right" vertical="center" wrapText="1"/>
      <protection/>
    </xf>
    <xf numFmtId="170" fontId="14" fillId="0" borderId="12" xfId="49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10" fillId="0" borderId="18" xfId="0" applyFont="1" applyBorder="1" applyAlignment="1" applyProtection="1">
      <alignment horizontal="left" vertical="center" wrapText="1"/>
      <protection/>
    </xf>
    <xf numFmtId="0" fontId="10" fillId="0" borderId="19" xfId="0" applyFont="1" applyBorder="1" applyAlignment="1" applyProtection="1">
      <alignment horizontal="left" vertical="center" wrapText="1"/>
      <protection/>
    </xf>
    <xf numFmtId="0" fontId="10" fillId="0" borderId="20" xfId="0" applyFont="1" applyBorder="1" applyAlignment="1" applyProtection="1">
      <alignment horizontal="left" vertical="center" wrapText="1"/>
      <protection/>
    </xf>
    <xf numFmtId="0" fontId="3" fillId="33" borderId="21" xfId="0" applyFont="1" applyFill="1" applyBorder="1" applyAlignment="1" applyProtection="1">
      <alignment horizontal="center" vertical="center" wrapText="1"/>
      <protection/>
    </xf>
    <xf numFmtId="0" fontId="3" fillId="33" borderId="22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top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4" xfId="0" applyFont="1" applyFill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top" wrapText="1"/>
      <protection/>
    </xf>
    <xf numFmtId="0" fontId="6" fillId="0" borderId="23" xfId="0" applyFont="1" applyBorder="1" applyAlignment="1" applyProtection="1">
      <alignment horizontal="left" vertical="center" wrapText="1"/>
      <protection/>
    </xf>
    <xf numFmtId="0" fontId="6" fillId="0" borderId="24" xfId="0" applyFont="1" applyBorder="1" applyAlignment="1" applyProtection="1">
      <alignment horizontal="left" vertical="center" wrapText="1"/>
      <protection/>
    </xf>
    <xf numFmtId="0" fontId="6" fillId="0" borderId="25" xfId="0" applyFont="1" applyBorder="1" applyAlignment="1" applyProtection="1">
      <alignment horizontal="left" vertical="center" wrapText="1"/>
      <protection/>
    </xf>
    <xf numFmtId="0" fontId="6" fillId="0" borderId="18" xfId="0" applyFont="1" applyBorder="1" applyAlignment="1" applyProtection="1">
      <alignment horizontal="left" vertical="center" wrapText="1"/>
      <protection/>
    </xf>
    <xf numFmtId="0" fontId="6" fillId="0" borderId="19" xfId="0" applyFont="1" applyBorder="1" applyAlignment="1" applyProtection="1">
      <alignment horizontal="left" vertical="center" wrapText="1"/>
      <protection/>
    </xf>
    <xf numFmtId="0" fontId="6" fillId="0" borderId="20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left" vertical="center" wrapText="1"/>
      <protection/>
    </xf>
    <xf numFmtId="0" fontId="10" fillId="0" borderId="26" xfId="0" applyFont="1" applyBorder="1" applyAlignment="1" applyProtection="1">
      <alignment horizontal="left" vertical="center" wrapText="1"/>
      <protection/>
    </xf>
    <xf numFmtId="0" fontId="10" fillId="0" borderId="21" xfId="0" applyFont="1" applyBorder="1" applyAlignment="1" applyProtection="1">
      <alignment horizontal="left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209550</xdr:colOff>
      <xdr:row>0</xdr:row>
      <xdr:rowOff>0</xdr:rowOff>
    </xdr:from>
    <xdr:to>
      <xdr:col>1</xdr:col>
      <xdr:colOff>781050</xdr:colOff>
      <xdr:row>4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29113" t="12963" r="27426" b="12959"/>
        <a:stretch>
          <a:fillRect/>
        </a:stretch>
      </xdr:blipFill>
      <xdr:spPr>
        <a:xfrm>
          <a:off x="266700" y="0"/>
          <a:ext cx="5715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361950</xdr:colOff>
      <xdr:row>0</xdr:row>
      <xdr:rowOff>152400</xdr:rowOff>
    </xdr:from>
    <xdr:to>
      <xdr:col>7</xdr:col>
      <xdr:colOff>885825</xdr:colOff>
      <xdr:row>2</xdr:row>
      <xdr:rowOff>19050</xdr:rowOff>
    </xdr:to>
    <xdr:sp>
      <xdr:nvSpPr>
        <xdr:cNvPr id="2" name="5 CuadroTexto"/>
        <xdr:cNvSpPr txBox="1">
          <a:spLocks noChangeArrowheads="1"/>
        </xdr:cNvSpPr>
      </xdr:nvSpPr>
      <xdr:spPr>
        <a:xfrm>
          <a:off x="8086725" y="152400"/>
          <a:ext cx="14382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 06/04/2020</a:t>
          </a:r>
        </a:p>
      </xdr:txBody>
    </xdr:sp>
    <xdr:clientData/>
  </xdr:twoCellAnchor>
  <xdr:twoCellAnchor>
    <xdr:from>
      <xdr:col>6</xdr:col>
      <xdr:colOff>447675</xdr:colOff>
      <xdr:row>1</xdr:row>
      <xdr:rowOff>171450</xdr:rowOff>
    </xdr:from>
    <xdr:to>
      <xdr:col>7</xdr:col>
      <xdr:colOff>866775</xdr:colOff>
      <xdr:row>3</xdr:row>
      <xdr:rowOff>57150</xdr:rowOff>
    </xdr:to>
    <xdr:sp>
      <xdr:nvSpPr>
        <xdr:cNvPr id="3" name="6 CuadroTexto"/>
        <xdr:cNvSpPr txBox="1">
          <a:spLocks noChangeArrowheads="1"/>
        </xdr:cNvSpPr>
      </xdr:nvSpPr>
      <xdr:spPr>
        <a:xfrm>
          <a:off x="8172450" y="361950"/>
          <a:ext cx="1333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Hora:  05:13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pm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"/>
  <sheetViews>
    <sheetView tabSelected="1" zoomScale="160" zoomScaleNormal="160" zoomScalePageLayoutView="0" workbookViewId="0" topLeftCell="A53">
      <selection activeCell="H65" sqref="B1:H65"/>
    </sheetView>
  </sheetViews>
  <sheetFormatPr defaultColWidth="9.140625" defaultRowHeight="12.75"/>
  <cols>
    <col min="1" max="1" width="0.85546875" style="0" customWidth="1"/>
    <col min="2" max="2" width="40.57421875" style="0" customWidth="1"/>
    <col min="3" max="4" width="13.57421875" style="0" customWidth="1"/>
    <col min="5" max="5" width="3.7109375" style="8" customWidth="1"/>
    <col min="6" max="6" width="43.57421875" style="0" customWidth="1"/>
    <col min="7" max="8" width="13.7109375" style="0" customWidth="1"/>
    <col min="9" max="9" width="0.85546875" style="0" customWidth="1"/>
    <col min="10" max="10" width="13.7109375" style="8" bestFit="1" customWidth="1"/>
  </cols>
  <sheetData>
    <row r="1" spans="1:10" s="4" customFormat="1" ht="15">
      <c r="A1" s="41"/>
      <c r="B1" s="44" t="s">
        <v>0</v>
      </c>
      <c r="C1" s="44"/>
      <c r="D1" s="44"/>
      <c r="E1" s="44"/>
      <c r="F1" s="44"/>
      <c r="G1" s="44"/>
      <c r="H1" s="44"/>
      <c r="I1" s="41"/>
      <c r="J1" s="9"/>
    </row>
    <row r="2" spans="1:10" s="4" customFormat="1" ht="14.25">
      <c r="A2" s="41"/>
      <c r="B2" s="52" t="s">
        <v>1</v>
      </c>
      <c r="C2" s="52"/>
      <c r="D2" s="52"/>
      <c r="E2" s="52"/>
      <c r="F2" s="52"/>
      <c r="G2" s="52"/>
      <c r="H2" s="52"/>
      <c r="I2" s="41"/>
      <c r="J2" s="9"/>
    </row>
    <row r="3" spans="1:10" s="4" customFormat="1" ht="14.25">
      <c r="A3" s="41"/>
      <c r="B3" s="52" t="s">
        <v>2</v>
      </c>
      <c r="C3" s="52"/>
      <c r="D3" s="52"/>
      <c r="E3" s="52"/>
      <c r="F3" s="52"/>
      <c r="G3" s="52"/>
      <c r="H3" s="52"/>
      <c r="I3" s="41"/>
      <c r="J3" s="9"/>
    </row>
    <row r="4" spans="1:10" s="4" customFormat="1" ht="14.25">
      <c r="A4" s="41"/>
      <c r="B4" s="52" t="s">
        <v>90</v>
      </c>
      <c r="C4" s="52"/>
      <c r="D4" s="52"/>
      <c r="E4" s="52"/>
      <c r="F4" s="52"/>
      <c r="G4" s="52"/>
      <c r="H4" s="52"/>
      <c r="I4" s="41"/>
      <c r="J4" s="9"/>
    </row>
    <row r="5" spans="1:10" s="4" customFormat="1" ht="14.25">
      <c r="A5" s="41"/>
      <c r="B5" s="41" t="s">
        <v>101</v>
      </c>
      <c r="C5" s="41"/>
      <c r="D5" s="41"/>
      <c r="E5" s="41"/>
      <c r="F5" s="41"/>
      <c r="G5" s="41"/>
      <c r="H5" s="41"/>
      <c r="I5" s="41"/>
      <c r="J5" s="9"/>
    </row>
    <row r="6" spans="1:10" s="4" customFormat="1" ht="14.25">
      <c r="A6" s="11"/>
      <c r="B6" s="41" t="s">
        <v>91</v>
      </c>
      <c r="C6" s="41"/>
      <c r="D6" s="41"/>
      <c r="E6" s="41"/>
      <c r="F6" s="41"/>
      <c r="G6" s="41"/>
      <c r="H6" s="41"/>
      <c r="I6" s="11"/>
      <c r="J6" s="9"/>
    </row>
    <row r="7" spans="1:9" ht="6" customHeight="1" thickBot="1">
      <c r="A7" s="1"/>
      <c r="B7" s="45"/>
      <c r="C7" s="45"/>
      <c r="D7" s="45"/>
      <c r="E7" s="45"/>
      <c r="F7" s="45"/>
      <c r="G7" s="45"/>
      <c r="H7" s="45"/>
      <c r="I7" s="1"/>
    </row>
    <row r="8" spans="1:9" ht="15" customHeight="1">
      <c r="A8" s="1"/>
      <c r="B8" s="42" t="s">
        <v>92</v>
      </c>
      <c r="C8" s="39" t="s">
        <v>101</v>
      </c>
      <c r="D8" s="39" t="s">
        <v>102</v>
      </c>
      <c r="E8" s="6"/>
      <c r="F8" s="42" t="s">
        <v>92</v>
      </c>
      <c r="G8" s="39" t="s">
        <v>101</v>
      </c>
      <c r="H8" s="39" t="s">
        <v>102</v>
      </c>
      <c r="I8" s="1"/>
    </row>
    <row r="9" spans="1:9" ht="15" customHeight="1" thickBot="1">
      <c r="A9" s="1"/>
      <c r="B9" s="43"/>
      <c r="C9" s="40"/>
      <c r="D9" s="40"/>
      <c r="E9" s="6"/>
      <c r="F9" s="43"/>
      <c r="G9" s="40"/>
      <c r="H9" s="40"/>
      <c r="I9" s="1"/>
    </row>
    <row r="10" spans="1:9" ht="15" customHeight="1" thickBot="1">
      <c r="A10" s="1"/>
      <c r="B10" s="53" t="s">
        <v>3</v>
      </c>
      <c r="C10" s="54"/>
      <c r="D10" s="55"/>
      <c r="E10" s="6"/>
      <c r="F10" s="36" t="s">
        <v>4</v>
      </c>
      <c r="G10" s="37"/>
      <c r="H10" s="38"/>
      <c r="I10" s="1"/>
    </row>
    <row r="11" spans="1:9" ht="15" customHeight="1" thickBot="1">
      <c r="A11" s="1"/>
      <c r="B11" s="46" t="s">
        <v>13</v>
      </c>
      <c r="C11" s="47"/>
      <c r="D11" s="48"/>
      <c r="E11" s="6"/>
      <c r="F11" s="49" t="s">
        <v>9</v>
      </c>
      <c r="G11" s="50"/>
      <c r="H11" s="51"/>
      <c r="I11" s="1"/>
    </row>
    <row r="12" spans="1:9" ht="15" customHeight="1" thickBot="1">
      <c r="A12" s="1"/>
      <c r="B12" s="20" t="s">
        <v>14</v>
      </c>
      <c r="C12" s="21">
        <f>SUM(C13:C16)</f>
        <v>95597100.92</v>
      </c>
      <c r="D12" s="21">
        <f>SUM(D13:D16)</f>
        <v>209542721.18</v>
      </c>
      <c r="E12" s="6"/>
      <c r="F12" s="2" t="s">
        <v>10</v>
      </c>
      <c r="G12" s="12">
        <f>SUM(G13:G19)</f>
        <v>428914601.45</v>
      </c>
      <c r="H12" s="12">
        <f>SUM(H13:H19)</f>
        <v>404923653.54</v>
      </c>
      <c r="I12" s="1"/>
    </row>
    <row r="13" spans="1:9" ht="15" customHeight="1" thickBot="1">
      <c r="A13" s="1"/>
      <c r="B13" s="2" t="s">
        <v>37</v>
      </c>
      <c r="C13" s="12">
        <v>50000</v>
      </c>
      <c r="D13" s="12">
        <v>50000</v>
      </c>
      <c r="E13" s="6"/>
      <c r="F13" s="2" t="s">
        <v>68</v>
      </c>
      <c r="G13" s="12">
        <v>27207602.57</v>
      </c>
      <c r="H13" s="12">
        <v>26015768.69</v>
      </c>
      <c r="I13" s="1"/>
    </row>
    <row r="14" spans="1:9" ht="15" customHeight="1" thickBot="1">
      <c r="A14" s="1"/>
      <c r="B14" s="2" t="s">
        <v>38</v>
      </c>
      <c r="C14" s="12">
        <v>87181096.04</v>
      </c>
      <c r="D14" s="12">
        <v>208821569.96</v>
      </c>
      <c r="E14" s="6"/>
      <c r="F14" s="2" t="s">
        <v>69</v>
      </c>
      <c r="G14" s="12">
        <v>180944585.69</v>
      </c>
      <c r="H14" s="12">
        <v>176829275.71</v>
      </c>
      <c r="I14" s="1"/>
    </row>
    <row r="15" spans="1:9" ht="15" customHeight="1" thickBot="1">
      <c r="A15" s="1"/>
      <c r="B15" s="2" t="s">
        <v>39</v>
      </c>
      <c r="C15" s="16">
        <v>8245154.08</v>
      </c>
      <c r="D15" s="12">
        <v>550300.42</v>
      </c>
      <c r="E15" s="6"/>
      <c r="F15" s="2" t="s">
        <v>70</v>
      </c>
      <c r="G15" s="12">
        <v>4271300.52</v>
      </c>
      <c r="H15" s="12">
        <v>3644738.08</v>
      </c>
      <c r="I15" s="1"/>
    </row>
    <row r="16" spans="1:9" ht="15" customHeight="1" thickBot="1">
      <c r="A16" s="1"/>
      <c r="B16" s="2" t="s">
        <v>40</v>
      </c>
      <c r="C16" s="12">
        <v>120850.8</v>
      </c>
      <c r="D16" s="12">
        <v>120850.8</v>
      </c>
      <c r="E16" s="6"/>
      <c r="F16" s="2" t="s">
        <v>71</v>
      </c>
      <c r="G16" s="12">
        <v>30870864.54</v>
      </c>
      <c r="H16" s="12">
        <v>29015229.45</v>
      </c>
      <c r="I16" s="1"/>
    </row>
    <row r="17" spans="1:9" ht="15" customHeight="1" thickBot="1">
      <c r="A17" s="1"/>
      <c r="B17" s="2" t="s">
        <v>15</v>
      </c>
      <c r="C17" s="12">
        <f>SUM(C18:C22)</f>
        <v>173771366.88</v>
      </c>
      <c r="D17" s="12">
        <f>SUM(D18:D22)</f>
        <v>141206179.31</v>
      </c>
      <c r="E17" s="6"/>
      <c r="F17" s="2" t="s">
        <v>74</v>
      </c>
      <c r="G17" s="12">
        <v>0</v>
      </c>
      <c r="H17" s="12">
        <v>0</v>
      </c>
      <c r="I17" s="1"/>
    </row>
    <row r="18" spans="1:9" ht="15" customHeight="1" thickBot="1">
      <c r="A18" s="1"/>
      <c r="B18" s="2" t="s">
        <v>41</v>
      </c>
      <c r="C18" s="12">
        <v>2436225.3</v>
      </c>
      <c r="D18" s="12">
        <v>2436291.93</v>
      </c>
      <c r="E18" s="6"/>
      <c r="F18" s="2" t="s">
        <v>72</v>
      </c>
      <c r="G18" s="12">
        <v>100125926.82</v>
      </c>
      <c r="H18" s="12">
        <v>88840550.23</v>
      </c>
      <c r="I18" s="1"/>
    </row>
    <row r="19" spans="1:9" ht="15" customHeight="1" thickBot="1">
      <c r="A19" s="1"/>
      <c r="B19" s="2" t="s">
        <v>42</v>
      </c>
      <c r="C19" s="12">
        <v>162618139.98</v>
      </c>
      <c r="D19" s="12">
        <v>129991044.82</v>
      </c>
      <c r="E19" s="6"/>
      <c r="F19" s="2" t="s">
        <v>73</v>
      </c>
      <c r="G19" s="12">
        <v>85494321.31</v>
      </c>
      <c r="H19" s="12">
        <v>80578091.38</v>
      </c>
      <c r="I19" s="1"/>
    </row>
    <row r="20" spans="1:9" ht="15" customHeight="1" thickBot="1">
      <c r="A20" s="1"/>
      <c r="B20" s="2" t="s">
        <v>43</v>
      </c>
      <c r="C20" s="12">
        <v>30000</v>
      </c>
      <c r="D20" s="12">
        <v>30000</v>
      </c>
      <c r="E20" s="6"/>
      <c r="F20" s="2" t="s">
        <v>33</v>
      </c>
      <c r="G20" s="12">
        <f>SUM(G21)</f>
        <v>2955414.27</v>
      </c>
      <c r="H20" s="12">
        <v>2955414.27</v>
      </c>
      <c r="I20" s="1"/>
    </row>
    <row r="21" spans="1:9" ht="15" customHeight="1" thickBot="1">
      <c r="A21" s="1"/>
      <c r="B21" s="2" t="s">
        <v>44</v>
      </c>
      <c r="C21" s="12">
        <v>512043.14</v>
      </c>
      <c r="D21" s="12">
        <v>574448.4</v>
      </c>
      <c r="E21" s="6"/>
      <c r="F21" s="2" t="s">
        <v>75</v>
      </c>
      <c r="G21" s="12">
        <v>2955414.27</v>
      </c>
      <c r="H21" s="12">
        <v>2955414.27</v>
      </c>
      <c r="I21" s="1"/>
    </row>
    <row r="22" spans="1:9" ht="15" customHeight="1" thickBot="1">
      <c r="A22" s="1"/>
      <c r="B22" s="2" t="s">
        <v>45</v>
      </c>
      <c r="C22" s="12">
        <v>8174958.46</v>
      </c>
      <c r="D22" s="12">
        <v>8174394.16</v>
      </c>
      <c r="E22" s="6"/>
      <c r="F22" s="2" t="s">
        <v>34</v>
      </c>
      <c r="G22" s="12">
        <f>SUM(G23)</f>
        <v>55743204.8</v>
      </c>
      <c r="H22" s="12">
        <f>SUM(H23)</f>
        <v>53272850.04</v>
      </c>
      <c r="I22" s="1"/>
    </row>
    <row r="23" spans="1:9" ht="15" customHeight="1" thickBot="1">
      <c r="A23" s="1"/>
      <c r="B23" s="2" t="s">
        <v>16</v>
      </c>
      <c r="C23" s="12">
        <f>SUM(C24:C26)</f>
        <v>7147792.49</v>
      </c>
      <c r="D23" s="12">
        <f>SUM(D24:D26)</f>
        <v>6952017.5</v>
      </c>
      <c r="E23" s="6"/>
      <c r="F23" s="2" t="s">
        <v>76</v>
      </c>
      <c r="G23" s="12">
        <v>55743204.8</v>
      </c>
      <c r="H23" s="12">
        <v>53272850.04</v>
      </c>
      <c r="I23" s="1"/>
    </row>
    <row r="24" spans="1:9" ht="15" customHeight="1" thickBot="1">
      <c r="A24" s="1"/>
      <c r="B24" s="2" t="s">
        <v>46</v>
      </c>
      <c r="C24" s="12">
        <v>976332.59</v>
      </c>
      <c r="D24" s="12">
        <v>621079.02</v>
      </c>
      <c r="E24" s="6"/>
      <c r="F24" s="2" t="s">
        <v>36</v>
      </c>
      <c r="G24" s="12">
        <f>SUM(G25)</f>
        <v>62092</v>
      </c>
      <c r="H24" s="12">
        <v>62092</v>
      </c>
      <c r="I24" s="1"/>
    </row>
    <row r="25" spans="1:9" ht="15" customHeight="1" thickBot="1">
      <c r="A25" s="1"/>
      <c r="B25" s="2" t="s">
        <v>47</v>
      </c>
      <c r="C25" s="12">
        <v>0</v>
      </c>
      <c r="D25" s="12">
        <v>0</v>
      </c>
      <c r="E25" s="6"/>
      <c r="F25" s="2" t="s">
        <v>77</v>
      </c>
      <c r="G25" s="12">
        <v>62092</v>
      </c>
      <c r="H25" s="12">
        <v>62092</v>
      </c>
      <c r="I25" s="1"/>
    </row>
    <row r="26" spans="1:9" ht="15" customHeight="1" thickBot="1">
      <c r="A26" s="1"/>
      <c r="B26" s="2" t="s">
        <v>48</v>
      </c>
      <c r="C26" s="12">
        <v>6171459.9</v>
      </c>
      <c r="D26" s="12">
        <v>6330938.48</v>
      </c>
      <c r="E26" s="6"/>
      <c r="F26" s="2" t="s">
        <v>32</v>
      </c>
      <c r="G26" s="12">
        <f>SUM(G27:G28)</f>
        <v>304312634.14</v>
      </c>
      <c r="H26" s="12">
        <f>SUM(H27:H28)</f>
        <v>260353649.51</v>
      </c>
      <c r="I26" s="1"/>
    </row>
    <row r="27" spans="1:9" ht="15" customHeight="1" thickBot="1">
      <c r="A27" s="1"/>
      <c r="B27" s="2" t="s">
        <v>97</v>
      </c>
      <c r="C27" s="12">
        <f>SUM(C28)</f>
        <v>0</v>
      </c>
      <c r="D27" s="12">
        <f>SUM(D28)</f>
        <v>1755.36</v>
      </c>
      <c r="E27" s="6"/>
      <c r="F27" s="2" t="s">
        <v>78</v>
      </c>
      <c r="G27" s="12">
        <v>11895440.81</v>
      </c>
      <c r="H27" s="12">
        <v>7592225.26</v>
      </c>
      <c r="I27" s="1"/>
    </row>
    <row r="28" spans="1:9" ht="15" customHeight="1" thickBot="1">
      <c r="A28" s="1"/>
      <c r="B28" s="2" t="s">
        <v>98</v>
      </c>
      <c r="C28" s="12">
        <v>0</v>
      </c>
      <c r="D28" s="12">
        <v>1755.36</v>
      </c>
      <c r="E28" s="6"/>
      <c r="F28" s="18" t="s">
        <v>79</v>
      </c>
      <c r="G28" s="19">
        <v>292417193.33</v>
      </c>
      <c r="H28" s="19">
        <v>252761424.25</v>
      </c>
      <c r="I28" s="1"/>
    </row>
    <row r="29" spans="1:9" ht="15" customHeight="1" thickBot="1">
      <c r="A29" s="1"/>
      <c r="B29" s="2" t="s">
        <v>17</v>
      </c>
      <c r="C29" s="12">
        <f>SUM(C30)</f>
        <v>1092304.27</v>
      </c>
      <c r="D29" s="12">
        <f>SUM(D30)</f>
        <v>1092304.27</v>
      </c>
      <c r="E29" s="6"/>
      <c r="F29" s="25" t="s">
        <v>95</v>
      </c>
      <c r="G29" s="26">
        <f>+G12+G20+G22+G24+G26</f>
        <v>791987946.66</v>
      </c>
      <c r="H29" s="27">
        <f>+H12+H20+H22+H24+H26</f>
        <v>721567659.36</v>
      </c>
      <c r="I29" s="1"/>
    </row>
    <row r="30" spans="1:9" ht="15" customHeight="1" thickBot="1">
      <c r="A30" s="1"/>
      <c r="B30" s="18" t="s">
        <v>49</v>
      </c>
      <c r="C30" s="19">
        <v>1092304.27</v>
      </c>
      <c r="D30" s="19">
        <v>1092304.27</v>
      </c>
      <c r="E30" s="6"/>
      <c r="F30" s="22"/>
      <c r="G30" s="23"/>
      <c r="H30" s="23"/>
      <c r="I30" s="1"/>
    </row>
    <row r="31" spans="1:9" ht="15" customHeight="1" thickBot="1">
      <c r="A31" s="1"/>
      <c r="B31" s="25" t="s">
        <v>93</v>
      </c>
      <c r="C31" s="26">
        <f>+C12+C17+C23+C27+C29</f>
        <v>277608564.56</v>
      </c>
      <c r="D31" s="26">
        <f>+D12+D17+D23+D27+D29</f>
        <v>358794977.62</v>
      </c>
      <c r="E31" s="6"/>
      <c r="F31" s="22"/>
      <c r="G31" s="23"/>
      <c r="H31" s="23"/>
      <c r="I31" s="1"/>
    </row>
    <row r="32" spans="1:9" ht="13.5" customHeight="1" thickBot="1">
      <c r="A32" s="1"/>
      <c r="B32" s="22"/>
      <c r="C32" s="23"/>
      <c r="D32" s="23"/>
      <c r="E32" s="6"/>
      <c r="F32" s="22"/>
      <c r="G32" s="23"/>
      <c r="H32" s="23"/>
      <c r="I32" s="1"/>
    </row>
    <row r="33" spans="1:10" ht="15" customHeight="1" thickBot="1">
      <c r="A33" s="1"/>
      <c r="B33" s="46" t="s">
        <v>18</v>
      </c>
      <c r="C33" s="47"/>
      <c r="D33" s="48"/>
      <c r="E33" s="7"/>
      <c r="F33" s="46" t="s">
        <v>11</v>
      </c>
      <c r="G33" s="47"/>
      <c r="H33" s="48"/>
      <c r="I33" s="1"/>
      <c r="J33" s="10"/>
    </row>
    <row r="34" spans="1:10" ht="15" customHeight="1" thickBot="1">
      <c r="A34" s="1"/>
      <c r="B34" s="28" t="s">
        <v>19</v>
      </c>
      <c r="C34" s="21">
        <f>SUM(C35)</f>
        <v>48480588.48</v>
      </c>
      <c r="D34" s="21">
        <f>SUM(D35)</f>
        <v>54133963.9</v>
      </c>
      <c r="E34" s="7"/>
      <c r="F34" s="20" t="s">
        <v>103</v>
      </c>
      <c r="G34" s="21">
        <f>SUM(G35)</f>
        <v>1984243.22</v>
      </c>
      <c r="H34" s="21">
        <f>SUM(H35)</f>
        <v>0</v>
      </c>
      <c r="I34" s="1"/>
      <c r="J34" s="10"/>
    </row>
    <row r="35" spans="1:10" ht="15" customHeight="1" thickBot="1">
      <c r="A35" s="1"/>
      <c r="B35" s="2" t="s">
        <v>50</v>
      </c>
      <c r="C35" s="12">
        <v>48480588.48</v>
      </c>
      <c r="D35" s="13">
        <v>54133963.9</v>
      </c>
      <c r="E35" s="7"/>
      <c r="F35" s="18" t="s">
        <v>104</v>
      </c>
      <c r="G35" s="19">
        <v>1984243.22</v>
      </c>
      <c r="H35" s="19">
        <v>0</v>
      </c>
      <c r="I35" s="1"/>
      <c r="J35" s="10"/>
    </row>
    <row r="36" spans="1:9" ht="13.5" customHeight="1" thickBot="1">
      <c r="A36" s="1"/>
      <c r="B36" s="5" t="s">
        <v>20</v>
      </c>
      <c r="C36" s="13">
        <f>SUM(C37)</f>
        <v>21668991.32</v>
      </c>
      <c r="D36" s="13">
        <v>21668991.32</v>
      </c>
      <c r="E36" s="7"/>
      <c r="F36" s="18" t="s">
        <v>12</v>
      </c>
      <c r="G36" s="19">
        <f>SUM(G37)</f>
        <v>292181722.46</v>
      </c>
      <c r="H36" s="19">
        <f>SUM(H37)</f>
        <v>366430479.2</v>
      </c>
      <c r="I36" s="1"/>
    </row>
    <row r="37" spans="2:8" ht="13.5" thickBot="1">
      <c r="B37" s="2" t="s">
        <v>51</v>
      </c>
      <c r="C37" s="12">
        <v>21668991.32</v>
      </c>
      <c r="D37" s="13">
        <v>21668991.32</v>
      </c>
      <c r="F37" s="18" t="s">
        <v>80</v>
      </c>
      <c r="G37" s="19">
        <v>292181722.46</v>
      </c>
      <c r="H37" s="19">
        <v>366430479.2</v>
      </c>
    </row>
    <row r="38" spans="2:8" ht="13.5" thickBot="1">
      <c r="B38" s="2" t="s">
        <v>21</v>
      </c>
      <c r="C38" s="12">
        <f>SUM(C39:C44)</f>
        <v>804814242.16</v>
      </c>
      <c r="D38" s="12">
        <f>SUM(D39:D44)</f>
        <v>703437908.22</v>
      </c>
      <c r="F38" s="25" t="s">
        <v>96</v>
      </c>
      <c r="G38" s="26">
        <f>+G36+G34</f>
        <v>294165965.68</v>
      </c>
      <c r="H38" s="27">
        <f>+H36+H34</f>
        <v>366430479.2</v>
      </c>
    </row>
    <row r="39" spans="2:4" ht="13.5" thickBot="1">
      <c r="B39" s="2" t="s">
        <v>52</v>
      </c>
      <c r="C39" s="12">
        <v>86697175.34</v>
      </c>
      <c r="D39" s="12">
        <v>123653426.36</v>
      </c>
    </row>
    <row r="40" spans="2:8" ht="13.5" thickBot="1">
      <c r="B40" s="2" t="s">
        <v>53</v>
      </c>
      <c r="C40" s="12">
        <v>681097440</v>
      </c>
      <c r="D40" s="12">
        <v>549413830</v>
      </c>
      <c r="F40" s="25" t="s">
        <v>5</v>
      </c>
      <c r="G40" s="26">
        <f>+G29+G38</f>
        <v>1086153912.34</v>
      </c>
      <c r="H40" s="27">
        <f>+H29+H38</f>
        <v>1087998138.56</v>
      </c>
    </row>
    <row r="41" spans="2:4" ht="13.5" thickBot="1">
      <c r="B41" s="2" t="s">
        <v>54</v>
      </c>
      <c r="C41" s="12">
        <v>9853428.14</v>
      </c>
      <c r="D41" s="12">
        <v>9853428.14</v>
      </c>
    </row>
    <row r="42" spans="2:8" ht="13.5" thickBot="1">
      <c r="B42" s="2" t="s">
        <v>55</v>
      </c>
      <c r="C42" s="12">
        <v>18175198.68</v>
      </c>
      <c r="D42" s="12">
        <v>11504200.21</v>
      </c>
      <c r="F42" s="36" t="s">
        <v>6</v>
      </c>
      <c r="G42" s="37"/>
      <c r="H42" s="38"/>
    </row>
    <row r="43" spans="2:8" ht="13.5" thickBot="1">
      <c r="B43" s="2" t="s">
        <v>56</v>
      </c>
      <c r="C43" s="12">
        <v>0</v>
      </c>
      <c r="D43" s="12">
        <v>0</v>
      </c>
      <c r="F43" s="3" t="s">
        <v>25</v>
      </c>
      <c r="G43" s="14">
        <f>+G44+G47</f>
        <v>47121113.82</v>
      </c>
      <c r="H43" s="14">
        <f>+H44+H47</f>
        <v>47022124.49</v>
      </c>
    </row>
    <row r="44" spans="2:8" ht="13.5" thickBot="1">
      <c r="B44" s="2" t="s">
        <v>57</v>
      </c>
      <c r="C44" s="12">
        <v>8991000</v>
      </c>
      <c r="D44" s="12">
        <v>9013023.51</v>
      </c>
      <c r="F44" s="2" t="s">
        <v>26</v>
      </c>
      <c r="G44" s="12">
        <f>SUM(G45:G46)</f>
        <v>9040466.92</v>
      </c>
      <c r="H44" s="12">
        <v>9040466.92</v>
      </c>
    </row>
    <row r="45" spans="2:8" ht="13.5" thickBot="1">
      <c r="B45" s="2" t="s">
        <v>22</v>
      </c>
      <c r="C45" s="12">
        <f>SUM(C46:C52)</f>
        <v>219930709.01</v>
      </c>
      <c r="D45" s="12">
        <f>SUM(D46:D52)</f>
        <v>182417760.64000002</v>
      </c>
      <c r="F45" s="2" t="s">
        <v>81</v>
      </c>
      <c r="G45" s="15">
        <v>7387872.47</v>
      </c>
      <c r="H45" s="12">
        <v>7387872.47</v>
      </c>
    </row>
    <row r="46" spans="2:8" ht="13.5" thickBot="1">
      <c r="B46" s="2" t="s">
        <v>58</v>
      </c>
      <c r="C46" s="12">
        <v>23585591.14</v>
      </c>
      <c r="D46" s="12">
        <v>18286073.48</v>
      </c>
      <c r="F46" s="2" t="s">
        <v>82</v>
      </c>
      <c r="G46" s="15">
        <v>1652594.45</v>
      </c>
      <c r="H46" s="12">
        <v>1652594.45</v>
      </c>
    </row>
    <row r="47" spans="2:8" ht="13.5" thickBot="1">
      <c r="B47" s="2" t="s">
        <v>59</v>
      </c>
      <c r="C47" s="12">
        <v>3701323.79</v>
      </c>
      <c r="D47" s="12">
        <v>3390798.58</v>
      </c>
      <c r="F47" s="2" t="s">
        <v>35</v>
      </c>
      <c r="G47" s="15">
        <f>SUM(G48:G51)</f>
        <v>38080646.9</v>
      </c>
      <c r="H47" s="15">
        <f>SUM(H48:H51)</f>
        <v>37981657.57</v>
      </c>
    </row>
    <row r="48" spans="2:8" ht="13.5" thickBot="1">
      <c r="B48" s="2" t="s">
        <v>60</v>
      </c>
      <c r="C48" s="12">
        <v>73094.49</v>
      </c>
      <c r="D48" s="12">
        <v>34094.48</v>
      </c>
      <c r="F48" s="2" t="s">
        <v>99</v>
      </c>
      <c r="G48" s="15">
        <v>108195.31</v>
      </c>
      <c r="H48" s="15">
        <v>9205.98</v>
      </c>
    </row>
    <row r="49" spans="2:8" ht="13.5" thickBot="1">
      <c r="B49" s="2" t="s">
        <v>61</v>
      </c>
      <c r="C49" s="12">
        <v>153011726.64</v>
      </c>
      <c r="D49" s="12">
        <v>125328857.96</v>
      </c>
      <c r="F49" s="2" t="s">
        <v>100</v>
      </c>
      <c r="G49" s="15">
        <v>1596438.63</v>
      </c>
      <c r="H49" s="15">
        <v>1596438.63</v>
      </c>
    </row>
    <row r="50" spans="2:8" ht="13.5" thickBot="1">
      <c r="B50" s="2" t="s">
        <v>62</v>
      </c>
      <c r="C50" s="12">
        <v>8048363.54</v>
      </c>
      <c r="D50" s="12">
        <v>7550216.71</v>
      </c>
      <c r="F50" s="2" t="s">
        <v>83</v>
      </c>
      <c r="G50" s="15">
        <v>13752338.37</v>
      </c>
      <c r="H50" s="15">
        <v>13752338.37</v>
      </c>
    </row>
    <row r="51" spans="2:8" ht="13.5" thickBot="1">
      <c r="B51" s="2" t="s">
        <v>63</v>
      </c>
      <c r="C51" s="12">
        <v>25959910.61</v>
      </c>
      <c r="D51" s="12">
        <v>22277020.63</v>
      </c>
      <c r="F51" s="2" t="s">
        <v>84</v>
      </c>
      <c r="G51" s="15">
        <v>22623674.59</v>
      </c>
      <c r="H51" s="12">
        <v>22623674.59</v>
      </c>
    </row>
    <row r="52" spans="2:8" ht="13.5" thickBot="1">
      <c r="B52" s="2" t="s">
        <v>64</v>
      </c>
      <c r="C52" s="12">
        <v>5550698.8</v>
      </c>
      <c r="D52" s="12">
        <v>5550698.8</v>
      </c>
      <c r="F52" s="3" t="s">
        <v>27</v>
      </c>
      <c r="G52" s="34">
        <f>+G53+G54+G57+G59</f>
        <v>74862485.91000003</v>
      </c>
      <c r="H52" s="33">
        <f>+H53+H54+H57+H59</f>
        <v>34514282.16999996</v>
      </c>
    </row>
    <row r="53" spans="2:8" ht="13.5" thickBot="1">
      <c r="B53" s="2" t="s">
        <v>23</v>
      </c>
      <c r="C53" s="12">
        <f>SUM(C54:C55)</f>
        <v>6046046.09</v>
      </c>
      <c r="D53" s="12">
        <f>SUM(D54:D55)</f>
        <v>5854660.83</v>
      </c>
      <c r="F53" s="2" t="s">
        <v>28</v>
      </c>
      <c r="G53" s="12">
        <v>52984571.81</v>
      </c>
      <c r="H53" s="12">
        <v>77426044.96</v>
      </c>
    </row>
    <row r="54" spans="2:8" ht="13.5" thickBot="1">
      <c r="B54" s="2" t="s">
        <v>65</v>
      </c>
      <c r="C54" s="12">
        <v>1755963.2</v>
      </c>
      <c r="D54" s="12">
        <v>1720963.2</v>
      </c>
      <c r="F54" s="2" t="s">
        <v>29</v>
      </c>
      <c r="G54" s="17">
        <f>SUM(G55:G56)</f>
        <v>-124368402.70000005</v>
      </c>
      <c r="H54" s="17">
        <f>SUM(H55:H56)</f>
        <v>-128963581.42000002</v>
      </c>
    </row>
    <row r="55" spans="2:8" ht="13.5" thickBot="1">
      <c r="B55" s="2" t="s">
        <v>66</v>
      </c>
      <c r="C55" s="12">
        <v>4290082.89</v>
      </c>
      <c r="D55" s="12">
        <v>4133697.63</v>
      </c>
      <c r="F55" s="2" t="s">
        <v>85</v>
      </c>
      <c r="G55" s="12">
        <v>391688647.09</v>
      </c>
      <c r="H55" s="12">
        <v>387093468.37</v>
      </c>
    </row>
    <row r="56" spans="2:8" ht="13.5" thickBot="1">
      <c r="B56" s="2" t="s">
        <v>24</v>
      </c>
      <c r="C56" s="17">
        <f>SUM(C57)</f>
        <v>-170411629.55</v>
      </c>
      <c r="D56" s="17">
        <f>SUM(D57)</f>
        <v>-156773717.31</v>
      </c>
      <c r="F56" s="2" t="s">
        <v>86</v>
      </c>
      <c r="G56" s="17">
        <v>-516057049.79</v>
      </c>
      <c r="H56" s="17">
        <v>-516057049.79</v>
      </c>
    </row>
    <row r="57" spans="2:8" ht="13.5" thickBot="1">
      <c r="B57" s="2" t="s">
        <v>67</v>
      </c>
      <c r="C57" s="17">
        <v>-170411629.55</v>
      </c>
      <c r="D57" s="17">
        <v>-156773717.31</v>
      </c>
      <c r="F57" s="2" t="s">
        <v>30</v>
      </c>
      <c r="G57" s="12">
        <f>SUM(G58)</f>
        <v>532905163.91</v>
      </c>
      <c r="H57" s="12">
        <f>SUM(H58)</f>
        <v>440599828.44</v>
      </c>
    </row>
    <row r="58" spans="2:8" ht="13.5" thickBot="1">
      <c r="B58" s="3" t="s">
        <v>94</v>
      </c>
      <c r="C58" s="14">
        <f>+C34+C36+C38+C45+C53+C56</f>
        <v>930528947.5099998</v>
      </c>
      <c r="D58" s="14">
        <f>+D34+D36+D38+D45+D53+D56</f>
        <v>810739567.6000001</v>
      </c>
      <c r="F58" s="2" t="s">
        <v>87</v>
      </c>
      <c r="G58" s="12">
        <v>532905163.91</v>
      </c>
      <c r="H58" s="12">
        <v>440599828.44</v>
      </c>
    </row>
    <row r="59" spans="6:8" ht="13.5" thickBot="1">
      <c r="F59" s="2" t="s">
        <v>31</v>
      </c>
      <c r="G59" s="17">
        <f>SUM(G60:G61)</f>
        <v>-386658847.10999995</v>
      </c>
      <c r="H59" s="17">
        <f>SUM(H60:H61)</f>
        <v>-354548009.81</v>
      </c>
    </row>
    <row r="60" spans="1:9" ht="12" customHeight="1" thickBot="1">
      <c r="A60" s="1"/>
      <c r="E60" s="7"/>
      <c r="F60" s="2" t="s">
        <v>88</v>
      </c>
      <c r="G60" s="29">
        <v>92767779.04</v>
      </c>
      <c r="H60" s="29">
        <v>90367779.04</v>
      </c>
      <c r="I60" s="1"/>
    </row>
    <row r="61" spans="2:8" ht="13.5" thickBot="1">
      <c r="B61" s="30"/>
      <c r="C61" s="31"/>
      <c r="D61" s="31"/>
      <c r="F61" s="2" t="s">
        <v>89</v>
      </c>
      <c r="G61" s="17">
        <v>-479426626.15</v>
      </c>
      <c r="H61" s="17">
        <v>-444915788.85</v>
      </c>
    </row>
    <row r="62" spans="2:8" ht="13.5" thickBot="1">
      <c r="B62" s="30"/>
      <c r="C62" s="31"/>
      <c r="D62" s="31"/>
      <c r="F62" s="3"/>
      <c r="G62" s="33">
        <f>+G43+G52</f>
        <v>121983599.73000002</v>
      </c>
      <c r="H62" s="33">
        <f>+H43+H52</f>
        <v>81536406.65999997</v>
      </c>
    </row>
    <row r="63" spans="2:4" ht="12.75">
      <c r="B63" s="22"/>
      <c r="C63" s="24"/>
      <c r="D63" s="23"/>
    </row>
    <row r="64" spans="2:4" ht="13.5" thickBot="1">
      <c r="B64" s="1"/>
      <c r="C64" s="1"/>
      <c r="D64" s="1"/>
    </row>
    <row r="65" spans="2:8" ht="13.5" thickBot="1">
      <c r="B65" s="3" t="s">
        <v>7</v>
      </c>
      <c r="C65" s="14">
        <f>+C31+C58</f>
        <v>1208137512.0699997</v>
      </c>
      <c r="D65" s="14">
        <f>+D31+D58</f>
        <v>1169534545.2200003</v>
      </c>
      <c r="F65" s="3" t="s">
        <v>8</v>
      </c>
      <c r="G65" s="14">
        <f>+G62+G40</f>
        <v>1208137512.07</v>
      </c>
      <c r="H65" s="14">
        <f>+H62+H40</f>
        <v>1169534545.2199998</v>
      </c>
    </row>
    <row r="66" spans="2:4" ht="12.75">
      <c r="B66" s="1"/>
      <c r="C66" s="1"/>
      <c r="D66" s="1"/>
    </row>
    <row r="67" spans="2:4" ht="12.75">
      <c r="B67" s="1"/>
      <c r="C67" s="1"/>
      <c r="D67" s="1"/>
    </row>
    <row r="69" spans="2:3" ht="12.75">
      <c r="B69" s="35"/>
      <c r="C69" s="35"/>
    </row>
    <row r="70" spans="3:4" ht="12.75">
      <c r="C70" s="32"/>
      <c r="D70" s="32"/>
    </row>
  </sheetData>
  <sheetProtection/>
  <mergeCells count="23">
    <mergeCell ref="I1:I5"/>
    <mergeCell ref="B2:H2"/>
    <mergeCell ref="B3:H3"/>
    <mergeCell ref="B4:H4"/>
    <mergeCell ref="B5:H5"/>
    <mergeCell ref="B10:D10"/>
    <mergeCell ref="A1:A5"/>
    <mergeCell ref="B1:H1"/>
    <mergeCell ref="B7:H7"/>
    <mergeCell ref="D8:D9"/>
    <mergeCell ref="C8:C9"/>
    <mergeCell ref="B33:D33"/>
    <mergeCell ref="B11:D11"/>
    <mergeCell ref="F11:H11"/>
    <mergeCell ref="F33:H33"/>
    <mergeCell ref="B69:C69"/>
    <mergeCell ref="F42:H42"/>
    <mergeCell ref="G8:G9"/>
    <mergeCell ref="H8:H9"/>
    <mergeCell ref="F10:H10"/>
    <mergeCell ref="B6:H6"/>
    <mergeCell ref="B8:B9"/>
    <mergeCell ref="F8:F9"/>
  </mergeCells>
  <printOptions horizontalCentered="1"/>
  <pageMargins left="0.2362204724409449" right="0.2362204724409449" top="0.1968503937007874" bottom="0.5511811023622047" header="0.11811023622047245" footer="0.31496062992125984"/>
  <pageSetup horizontalDpi="300" verticalDpi="300" orientation="landscape" pageOrder="overThenDown" paperSize="9" r:id="rId2"/>
  <headerFooter scaleWithDoc="0" alignWithMargins="0">
    <oddFooter>&amp;C   En Base a: Periodo: Marzo de 2018, del Nivel: 1 al Nivel: 3   &amp;RPágina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Roberto Ocampo Garcia</dc:creator>
  <cp:keywords/>
  <dc:description/>
  <cp:lastModifiedBy>Luis Angel Nava Guadarrama</cp:lastModifiedBy>
  <cp:lastPrinted>2020-06-15T17:38:43Z</cp:lastPrinted>
  <dcterms:created xsi:type="dcterms:W3CDTF">2016-08-01T17:56:01Z</dcterms:created>
  <dcterms:modified xsi:type="dcterms:W3CDTF">2020-06-15T17:38:44Z</dcterms:modified>
  <cp:category/>
  <cp:version/>
  <cp:contentType/>
  <cp:contentStatus/>
</cp:coreProperties>
</file>