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gonzalez\Desktop\2do Trimestre\LDF\"/>
    </mc:Choice>
  </mc:AlternateContent>
  <bookViews>
    <workbookView xWindow="0" yWindow="0" windowWidth="24000" windowHeight="9030"/>
  </bookViews>
  <sheets>
    <sheet name="F 6D" sheetId="1" r:id="rId1"/>
  </sheets>
  <definedNames>
    <definedName name="_xlnm.Print_Area" localSheetId="0">'F 6D'!$A$1:$G$32</definedName>
  </definedNames>
  <calcPr calcId="162913"/>
</workbook>
</file>

<file path=xl/calcChain.xml><?xml version="1.0" encoding="utf-8"?>
<calcChain xmlns="http://schemas.openxmlformats.org/spreadsheetml/2006/main">
  <c r="C19" i="1" l="1"/>
  <c r="C27" i="1"/>
  <c r="C10" i="1"/>
  <c r="G31" i="1" l="1"/>
  <c r="G30" i="1"/>
  <c r="G29" i="1"/>
  <c r="F28" i="1"/>
  <c r="E28" i="1"/>
  <c r="D28" i="1"/>
  <c r="G28" i="1" s="1"/>
  <c r="C28" i="1"/>
  <c r="B28" i="1"/>
  <c r="D27" i="1"/>
  <c r="G27" i="1" s="1"/>
  <c r="G26" i="1"/>
  <c r="G25" i="1"/>
  <c r="F24" i="1"/>
  <c r="F21" i="1" s="1"/>
  <c r="E24" i="1"/>
  <c r="E21" i="1" s="1"/>
  <c r="D24" i="1"/>
  <c r="C24" i="1"/>
  <c r="B24" i="1"/>
  <c r="B21" i="1" s="1"/>
  <c r="G23" i="1"/>
  <c r="G22" i="1"/>
  <c r="C21" i="1"/>
  <c r="D19" i="1"/>
  <c r="G19" i="1" s="1"/>
  <c r="G18" i="1"/>
  <c r="G17" i="1"/>
  <c r="F16" i="1"/>
  <c r="E16" i="1"/>
  <c r="D16" i="1"/>
  <c r="C16" i="1"/>
  <c r="B16" i="1"/>
  <c r="G15" i="1"/>
  <c r="G14" i="1"/>
  <c r="G13" i="1"/>
  <c r="F12" i="1"/>
  <c r="F9" i="1" s="1"/>
  <c r="E12" i="1"/>
  <c r="D12" i="1"/>
  <c r="C12" i="1"/>
  <c r="B12" i="1"/>
  <c r="B9" i="1" s="1"/>
  <c r="G11" i="1"/>
  <c r="G24" i="1" l="1"/>
  <c r="G16" i="1"/>
  <c r="F32" i="1"/>
  <c r="C9" i="1"/>
  <c r="C32" i="1" s="1"/>
  <c r="D21" i="1"/>
  <c r="B32" i="1"/>
  <c r="G12" i="1"/>
  <c r="E9" i="1"/>
  <c r="E32" i="1" s="1"/>
  <c r="G21" i="1"/>
  <c r="D10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<sst xmlns="http://schemas.openxmlformats.org/spreadsheetml/2006/main" count="39" uniqueCount="33">
  <si>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</si>
  <si>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</si>
  <si>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</si>
  <si>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</si>
  <si>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</si>
  <si>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</si>
  <si>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</si>
  <si>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</si>
  <si>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</si>
  <si>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</si>
  <si>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</si>
  <si>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</si>
  <si>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</si>
  <si>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</si>
  <si>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</si>
  <si>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</si>
  <si>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</si>
  <si>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</si>
  <si>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</si>
  <si>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</si>
  <si>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</si>
  <si>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</si>
  <si>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</si>
  <si>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</si>
  <si>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</si>
  <si>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</si>
  <si>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</si>
  <si>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</si>
  <si>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</si>
  <si>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</si>
  <si>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</si>
  <si>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</si>
  <si>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DEL 01 DE ENERO DEL 2020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</si>
</sst>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h:mm\ \a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4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44" fontId="7" fillId="0" borderId="0" xfId="0" applyNumberFormat="1" applyFont="1" applyFill="1" applyAlignment="1"/>
    <xf numFmtId="0" fontId="9" fillId="0" borderId="0" xfId="0" applyFont="1" applyAlignment="1">
      <alignment vertical="top" wrapText="1"/>
    </xf>
    <xf numFmtId="0" fontId="0" fillId="3" borderId="0" xfId="0" applyFill="1"/>
    <xf numFmtId="44" fontId="10" fillId="0" borderId="1" xfId="1" applyFont="1" applyFill="1" applyBorder="1"/>
    <xf numFmtId="44" fontId="11" fillId="0" borderId="1" xfId="1" applyFont="1" applyFill="1" applyBorder="1"/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</xdr:rowOff>
    </xdr:from>
    <xdr:to>
      <xdr:col>0</xdr:col>
      <xdr:colOff>1304925</xdr:colOff>
      <xdr:row>5</xdr:row>
      <xdr:rowOff>85725</xdr:rowOff>
    </xdr:to>
    <xdr:pic>
      <xdr:nvPicPr>
        <xdr:cNvPr id="3" name="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361950" y="123825"/>
          <a:ext cx="94297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49"/>
  <sheetViews>
    <sheetView tabSelected="1" workbookViewId="0">
      <selection activeCell="A2" sqref="A2:G2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25" t="s">
        <v>0</v>
      </c>
      <c r="B2" s="25"/>
      <c r="C2" s="25"/>
      <c r="D2" s="25"/>
      <c r="E2" s="25"/>
      <c r="F2" s="25"/>
      <c r="G2" s="25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26" t="s">
        <v>1</v>
      </c>
      <c r="B3" s="26"/>
      <c r="C3" s="26"/>
      <c r="D3" s="26"/>
      <c r="E3" s="26"/>
      <c r="F3" s="26"/>
      <c r="G3" s="26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26" t="s">
        <v>2</v>
      </c>
      <c r="B4" s="26"/>
      <c r="C4" s="26"/>
      <c r="D4" s="26"/>
      <c r="E4" s="26"/>
      <c r="F4" s="26"/>
      <c r="G4" s="26"/>
      <c r="H4" s="4"/>
      <c r="I4" s="4"/>
      <c r="J4" s="3"/>
      <c r="N4" s="5"/>
      <c r="O4" s="5"/>
      <c r="P4" s="5"/>
    </row>
    <row r="5" spans="1:150" s="1" customFormat="1" ht="33" customHeight="1">
      <c r="A5" s="26" t="s">
        <v>3</v>
      </c>
      <c r="B5" s="26"/>
      <c r="C5" s="26"/>
      <c r="D5" s="26"/>
      <c r="E5" s="26"/>
      <c r="F5" s="26"/>
      <c r="G5" s="26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27" t="s">
        <v>32</v>
      </c>
      <c r="B6" s="27"/>
      <c r="C6" s="27"/>
      <c r="D6" s="27"/>
      <c r="E6" s="27"/>
      <c r="F6" s="27"/>
      <c r="G6" s="27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8" t="s">
        <v>4</v>
      </c>
      <c r="B7" s="29" t="s">
        <v>5</v>
      </c>
      <c r="C7" s="29"/>
      <c r="D7" s="29"/>
      <c r="E7" s="29"/>
      <c r="F7" s="29"/>
      <c r="G7" s="30" t="s">
        <v>6</v>
      </c>
    </row>
    <row r="8" spans="1:150" s="1" customFormat="1" ht="47.25" customHeight="1">
      <c r="A8" s="28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30"/>
    </row>
    <row r="9" spans="1:150" s="1" customFormat="1">
      <c r="A9" s="9" t="s">
        <v>12</v>
      </c>
      <c r="B9" s="10">
        <f t="shared" ref="B9:G9" si="0">B10+B11+B12+B15+B16+B19</f>
        <v>625751493.81000006</v>
      </c>
      <c r="C9" s="10">
        <f t="shared" si="0"/>
        <v>6305762.3500000006</v>
      </c>
      <c r="D9" s="10">
        <f t="shared" si="0"/>
        <v>632057256.15999997</v>
      </c>
      <c r="E9" s="10">
        <f t="shared" si="0"/>
        <v>239268884</v>
      </c>
      <c r="F9" s="10">
        <f t="shared" si="0"/>
        <v>230387404.63999999</v>
      </c>
      <c r="G9" s="10">
        <f t="shared" si="0"/>
        <v>392788372.16000003</v>
      </c>
    </row>
    <row r="10" spans="1:150" s="1" customFormat="1">
      <c r="A10" s="11" t="s">
        <v>13</v>
      </c>
      <c r="B10" s="10">
        <v>619618400.97000003</v>
      </c>
      <c r="C10" s="21">
        <f>46426775.28-47157965.14</f>
        <v>-731189.8599999994</v>
      </c>
      <c r="D10" s="10">
        <f>+B10+C10</f>
        <v>618887211.11000001</v>
      </c>
      <c r="E10" s="10">
        <v>233003686.52000001</v>
      </c>
      <c r="F10" s="10">
        <v>226167229.97999999</v>
      </c>
      <c r="G10" s="10">
        <f>D10-E10</f>
        <v>385883524.59000003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6133092.8399999999</v>
      </c>
      <c r="C19" s="10">
        <f>8425282.82-1388330.61</f>
        <v>7036952.21</v>
      </c>
      <c r="D19" s="10">
        <f>+B19+C19</f>
        <v>13170045.050000001</v>
      </c>
      <c r="E19" s="10">
        <v>6265197.4800000004</v>
      </c>
      <c r="F19" s="10">
        <v>4220174.66</v>
      </c>
      <c r="G19" s="10">
        <f>D19-E19</f>
        <v>6904847.5700000003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 t="shared" ref="B21:G21" si="2">B22+B23+B24+B27+B28+B31</f>
        <v>190381598.53999999</v>
      </c>
      <c r="C21" s="21">
        <f t="shared" si="2"/>
        <v>-13491233.150000006</v>
      </c>
      <c r="D21" s="10">
        <f t="shared" si="2"/>
        <v>176890365.38999999</v>
      </c>
      <c r="E21" s="10">
        <f t="shared" si="2"/>
        <v>70633183.480000004</v>
      </c>
      <c r="F21" s="10">
        <f t="shared" si="2"/>
        <v>69810438.209999993</v>
      </c>
      <c r="G21" s="10">
        <f t="shared" si="2"/>
        <v>106257181.90999998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190381598.53999999</v>
      </c>
      <c r="C27" s="21">
        <f>152593270.82-166084503.97</f>
        <v>-13491233.150000006</v>
      </c>
      <c r="D27" s="10">
        <f>+B27+C27</f>
        <v>176890365.38999999</v>
      </c>
      <c r="E27" s="10">
        <v>70633183.480000004</v>
      </c>
      <c r="F27" s="10">
        <v>69810438.209999993</v>
      </c>
      <c r="G27" s="10">
        <f>D27-E27</f>
        <v>106257181.90999998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 t="shared" ref="B32:G32" si="4">B9+B21</f>
        <v>816133092.35000002</v>
      </c>
      <c r="C32" s="22">
        <f>C9+C21</f>
        <v>-7185470.8000000054</v>
      </c>
      <c r="D32" s="15">
        <f>D9+D21</f>
        <v>808947621.54999995</v>
      </c>
      <c r="E32" s="15">
        <f t="shared" si="4"/>
        <v>309902067.48000002</v>
      </c>
      <c r="F32" s="15">
        <f t="shared" si="4"/>
        <v>300197842.84999996</v>
      </c>
      <c r="G32" s="15">
        <f t="shared" si="4"/>
        <v>499045554.06999999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23" t="s">
        <v>29</v>
      </c>
      <c r="B38" s="23"/>
      <c r="C38" s="23"/>
      <c r="D38" s="23"/>
      <c r="E38" s="23"/>
      <c r="F38" s="23"/>
      <c r="G38" s="23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46.5" customHeight="1">
      <c r="A39" s="23"/>
      <c r="B39" s="23"/>
      <c r="C39" s="23"/>
      <c r="D39" s="23"/>
      <c r="E39" s="23"/>
      <c r="F39" s="23"/>
      <c r="G39" s="23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24" t="s">
        <v>30</v>
      </c>
      <c r="B41" s="24"/>
      <c r="C41" s="24"/>
      <c r="D41" s="24"/>
      <c r="E41" s="24"/>
      <c r="F41" s="24"/>
      <c r="G41" s="2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>
      <c r="A42" s="24"/>
      <c r="B42" s="24"/>
      <c r="C42" s="24"/>
      <c r="D42" s="24"/>
      <c r="E42" s="24"/>
      <c r="F42" s="24"/>
      <c r="G42" s="24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24" t="s">
        <v>31</v>
      </c>
      <c r="B44" s="24"/>
      <c r="C44" s="24"/>
      <c r="D44" s="24"/>
      <c r="E44" s="24"/>
      <c r="F44" s="24"/>
      <c r="G44" s="24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>
      <c r="A45" s="24"/>
      <c r="B45" s="24"/>
      <c r="C45" s="24"/>
      <c r="D45" s="24"/>
      <c r="E45" s="24"/>
      <c r="F45" s="24"/>
      <c r="G45" s="24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11">
    <mergeCell ref="A38:G39"/>
    <mergeCell ref="A41:G42"/>
    <mergeCell ref="A44:G45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 6D</vt:lpstr>
      <vt:lpstr>'F 6D'!Área_de_impresión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Alma Janet Gonzalez Villasana</cp:lastModifiedBy>
  <cp:lastPrinted>2020-06-15T16:24:51Z</cp:lastPrinted>
  <dcterms:created xsi:type="dcterms:W3CDTF">2019-01-11T15:26:34Z</dcterms:created>
  <dcterms:modified xsi:type="dcterms:W3CDTF">2020-07-27T15:15:37Z</dcterms:modified>
</cp:coreProperties>
</file>