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BRIL" sheetId="1" r:id="rId1"/>
    <sheet name="XXXXXXXXXX" sheetId="2" r:id="rId2"/>
  </sheets>
  <definedNames>
    <definedName name="_xlnm.Print_Area" localSheetId="0">'ABRIL'!$A$1:$I$41</definedName>
    <definedName name="_xlnm.Print_Titles" localSheetId="0">'ABRIL'!$1:$8</definedName>
    <definedName name="_xlnm.Print_Titles" localSheetId="1">'XXXXXXXXXX'!$2:$9</definedName>
  </definedNames>
  <calcPr fullCalcOnLoad="1"/>
</workbook>
</file>

<file path=xl/sharedStrings.xml><?xml version="1.0" encoding="utf-8"?>
<sst xmlns="http://schemas.openxmlformats.org/spreadsheetml/2006/main" count="116" uniqueCount="62">
  <si>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</si>
  <si>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</si>
  <si>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</si>
  <si>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ESTADO DE SITUACIÓN FINANCIERA  </t>
  </si>
  <si>
    <t xml:space="preserve">  TIPO DE CUENTA   </t>
  </si>
  <si>
    <t xml:space="preserve">ACTIVO </t>
  </si>
  <si>
    <t xml:space="preserve">PASIVO </t>
  </si>
  <si>
    <t xml:space="preserve">CONCEPTO </t>
  </si>
  <si>
    <t xml:space="preserve">ACTIVO  </t>
  </si>
  <si>
    <t xml:space="preserve">PASIVO  </t>
  </si>
  <si>
    <t xml:space="preserve">TOTAL DE PASIVO:   </t>
  </si>
  <si>
    <t>HACIENDA PÚBLICA / PATRIMONIO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</si>
  <si>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</si>
  <si>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</si>
  <si>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</si>
  <si>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</si>
  <si>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Bajo protesta de decir verdad declaramos que los Estados Financieros y sus notas, son razonablemente correctos y son responsabilidad del emisor. </t>
  </si>
  <si>
    <t xml:space="preserve">Autoriza </t>
  </si>
  <si>
    <t xml:space="preserve">Elaboro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</si>
  <si>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</si>
  <si>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</si>
  <si>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</si>
  <si>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</si>
  <si>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</si>
  <si>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</si>
  <si>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</si>
  <si>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</si>
  <si>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ALMACENES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</si>
  <si>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</si>
  <si>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</si>
  <si>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</si>
  <si>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</si>
  <si>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</si>
  <si>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</si>
  <si>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</si>
  <si>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</si>
  <si>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</si>
  <si>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</si>
  <si>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</si>
  <si>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</si>
  <si>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</si>
  <si>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</si>
  <si>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</si>
  <si>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</si>
  <si>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</si>
  <si>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>Página 1 de 1</t>
  </si>
  <si>
    <t xml:space="preserve">      PORCIÓN A CORTO PLAZO DE LA DEUDA PÚBLICA A LARGO PLAZO  </t>
  </si>
  <si>
    <t xml:space="preserve">     DONACIONES DE CAPITAL</t>
  </si>
  <si>
    <t>V A C I A D O</t>
  </si>
  <si>
    <t xml:space="preserve">     FONDOS Y BIENES DE TERCEROS EN GARANTÍA Y/O ADMINISTRACIÓN A CORTO PLAZO  </t>
  </si>
  <si>
    <t>2 0 1 8</t>
  </si>
  <si>
    <t>2 0 1 9</t>
  </si>
  <si>
    <t>Francisco Antonio Villalobos Adán</t>
  </si>
  <si>
    <t>José Reynold Quiñones Salinas</t>
  </si>
  <si>
    <t>Presidente Municipal Constitucional</t>
  </si>
  <si>
    <t>Tesorero Municipal</t>
  </si>
  <si>
    <t>A NARZO 2019</t>
  </si>
  <si>
    <t>A MARZO 2019</t>
  </si>
  <si>
    <t>A MARZO 2018</t>
  </si>
  <si>
    <t>AL 31 DE MARZO DEL 2019</t>
  </si>
  <si>
    <t xml:space="preserve">   En Base a: Periodo: MARZO de 2019, del Nivel: 1 al Nivel: 3   </t>
  </si>
  <si>
    <t>163400.042.46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</si>
</sst>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SansSerif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4" fontId="1" fillId="0" borderId="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73" fontId="8" fillId="0" borderId="0" xfId="47" applyNumberFormat="1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5" fillId="0" borderId="13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12" fillId="34" borderId="11" xfId="0" applyNumberFormat="1" applyFont="1" applyFill="1" applyBorder="1" applyAlignment="1" applyProtection="1">
      <alignment horizontal="right" vertical="center" wrapText="1"/>
      <protection/>
    </xf>
    <xf numFmtId="4" fontId="12" fillId="34" borderId="14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71" fontId="12" fillId="0" borderId="11" xfId="47" applyFont="1" applyBorder="1" applyAlignment="1" applyProtection="1">
      <alignment horizontal="right" vertical="center" wrapText="1"/>
      <protection/>
    </xf>
    <xf numFmtId="171" fontId="12" fillId="34" borderId="11" xfId="47" applyFont="1" applyFill="1" applyBorder="1" applyAlignment="1" applyProtection="1">
      <alignment horizontal="right" vertical="center" wrapText="1"/>
      <protection/>
    </xf>
    <xf numFmtId="171" fontId="12" fillId="34" borderId="15" xfId="47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35</xdr:row>
      <xdr:rowOff>238125</xdr:rowOff>
    </xdr:from>
    <xdr:to>
      <xdr:col>6</xdr:col>
      <xdr:colOff>266700</xdr:colOff>
      <xdr:row>35</xdr:row>
      <xdr:rowOff>238125</xdr:rowOff>
    </xdr:to>
    <xdr:sp>
      <xdr:nvSpPr>
        <xdr:cNvPr id="1" name="2 Conector recto"/>
        <xdr:cNvSpPr>
          <a:spLocks/>
        </xdr:cNvSpPr>
      </xdr:nvSpPr>
      <xdr:spPr>
        <a:xfrm>
          <a:off x="5467350" y="65627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35</xdr:row>
      <xdr:rowOff>238125</xdr:rowOff>
    </xdr:from>
    <xdr:to>
      <xdr:col>2</xdr:col>
      <xdr:colOff>238125</xdr:colOff>
      <xdr:row>35</xdr:row>
      <xdr:rowOff>238125</xdr:rowOff>
    </xdr:to>
    <xdr:sp>
      <xdr:nvSpPr>
        <xdr:cNvPr id="2" name="3 Conector recto"/>
        <xdr:cNvSpPr>
          <a:spLocks/>
        </xdr:cNvSpPr>
      </xdr:nvSpPr>
      <xdr:spPr>
        <a:xfrm>
          <a:off x="685800" y="65627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0</xdr:row>
      <xdr:rowOff>0</xdr:rowOff>
    </xdr:from>
    <xdr:to>
      <xdr:col>1</xdr:col>
      <xdr:colOff>781050</xdr:colOff>
      <xdr:row>4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885825</xdr:colOff>
      <xdr:row>2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7886700" y="152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04/04/2019</a:t>
          </a:r>
        </a:p>
      </xdr:txBody>
    </xdr:sp>
    <xdr:clientData/>
  </xdr:twoCellAnchor>
  <xdr:twoCellAnchor>
    <xdr:from>
      <xdr:col>6</xdr:col>
      <xdr:colOff>447675</xdr:colOff>
      <xdr:row>1</xdr:row>
      <xdr:rowOff>171450</xdr:rowOff>
    </xdr:from>
    <xdr:to>
      <xdr:col>7</xdr:col>
      <xdr:colOff>866775</xdr:colOff>
      <xdr:row>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7972425" y="36195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 08:20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 
</a:t>
          </a:r>
        </a:p>
      </xdr:txBody>
    </xdr:sp>
    <xdr:clientData/>
  </xdr:twoCellAnchor>
  <xdr:twoCellAnchor>
    <xdr:from>
      <xdr:col>1</xdr:col>
      <xdr:colOff>514350</xdr:colOff>
      <xdr:row>36</xdr:row>
      <xdr:rowOff>0</xdr:rowOff>
    </xdr:from>
    <xdr:to>
      <xdr:col>2</xdr:col>
      <xdr:colOff>361950</xdr:colOff>
      <xdr:row>36</xdr:row>
      <xdr:rowOff>0</xdr:rowOff>
    </xdr:to>
    <xdr:sp>
      <xdr:nvSpPr>
        <xdr:cNvPr id="6" name="3 Conector recto"/>
        <xdr:cNvSpPr>
          <a:spLocks/>
        </xdr:cNvSpPr>
      </xdr:nvSpPr>
      <xdr:spPr>
        <a:xfrm>
          <a:off x="571500" y="65627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0</xdr:rowOff>
    </xdr:from>
    <xdr:to>
      <xdr:col>1</xdr:col>
      <xdr:colOff>781050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85725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A1">
      <selection activeCell="H30" sqref="H30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22" customWidth="1"/>
    <col min="6" max="6" width="40.57421875" style="0" customWidth="1"/>
    <col min="7" max="8" width="13.7109375" style="0" customWidth="1"/>
    <col min="9" max="9" width="0.85546875" style="0" customWidth="1"/>
    <col min="10" max="10" width="13.7109375" style="22" bestFit="1" customWidth="1"/>
  </cols>
  <sheetData>
    <row r="1" spans="1:10" s="11" customFormat="1" ht="15">
      <c r="A1" s="40"/>
      <c r="B1" s="42" t="s">
        <v>0</v>
      </c>
      <c r="C1" s="42"/>
      <c r="D1" s="42"/>
      <c r="E1" s="42"/>
      <c r="F1" s="42"/>
      <c r="G1" s="42"/>
      <c r="H1" s="42"/>
      <c r="I1" s="40"/>
      <c r="J1" s="23"/>
    </row>
    <row r="2" spans="1:10" s="11" customFormat="1" ht="14.25">
      <c r="A2" s="40"/>
      <c r="B2" s="41" t="s">
        <v>1</v>
      </c>
      <c r="C2" s="41"/>
      <c r="D2" s="41"/>
      <c r="E2" s="41"/>
      <c r="F2" s="41"/>
      <c r="G2" s="41"/>
      <c r="H2" s="41"/>
      <c r="I2" s="40"/>
      <c r="J2" s="23"/>
    </row>
    <row r="3" spans="1:10" s="11" customFormat="1" ht="14.25">
      <c r="A3" s="40"/>
      <c r="B3" s="41" t="s">
        <v>2</v>
      </c>
      <c r="C3" s="41"/>
      <c r="D3" s="41"/>
      <c r="E3" s="41"/>
      <c r="F3" s="41"/>
      <c r="G3" s="41"/>
      <c r="H3" s="41"/>
      <c r="I3" s="40"/>
      <c r="J3" s="23"/>
    </row>
    <row r="4" spans="1:10" s="11" customFormat="1" ht="14.25">
      <c r="A4" s="40"/>
      <c r="B4" s="41" t="s">
        <v>3</v>
      </c>
      <c r="C4" s="41"/>
      <c r="D4" s="41"/>
      <c r="E4" s="41"/>
      <c r="F4" s="41"/>
      <c r="G4" s="41"/>
      <c r="H4" s="41"/>
      <c r="I4" s="40"/>
      <c r="J4" s="23"/>
    </row>
    <row r="5" spans="1:10" s="11" customFormat="1" ht="14.25">
      <c r="A5" s="40"/>
      <c r="B5" s="40" t="s">
        <v>59</v>
      </c>
      <c r="C5" s="40"/>
      <c r="D5" s="40"/>
      <c r="E5" s="40"/>
      <c r="F5" s="40"/>
      <c r="G5" s="40"/>
      <c r="H5" s="40"/>
      <c r="I5" s="40"/>
      <c r="J5" s="23"/>
    </row>
    <row r="6" spans="1:9" ht="6" customHeight="1" thickBot="1">
      <c r="A6" s="1"/>
      <c r="B6" s="43"/>
      <c r="C6" s="43"/>
      <c r="D6" s="43"/>
      <c r="E6" s="43"/>
      <c r="F6" s="43"/>
      <c r="G6" s="43"/>
      <c r="H6" s="43"/>
      <c r="I6" s="1"/>
    </row>
    <row r="7" spans="1:9" ht="15" customHeight="1" thickBot="1">
      <c r="A7" s="1"/>
      <c r="B7" s="8" t="s">
        <v>4</v>
      </c>
      <c r="C7" s="44" t="s">
        <v>5</v>
      </c>
      <c r="D7" s="44"/>
      <c r="E7" s="19"/>
      <c r="F7" s="8" t="s">
        <v>4</v>
      </c>
      <c r="G7" s="44" t="s">
        <v>6</v>
      </c>
      <c r="H7" s="44"/>
      <c r="I7" s="1"/>
    </row>
    <row r="8" spans="1:9" ht="15" customHeight="1" thickBot="1">
      <c r="A8" s="1"/>
      <c r="B8" s="8" t="s">
        <v>7</v>
      </c>
      <c r="C8" s="8" t="s">
        <v>56</v>
      </c>
      <c r="D8" s="8" t="s">
        <v>58</v>
      </c>
      <c r="E8" s="19"/>
      <c r="F8" s="8" t="s">
        <v>7</v>
      </c>
      <c r="G8" s="8" t="s">
        <v>57</v>
      </c>
      <c r="H8" s="8" t="s">
        <v>58</v>
      </c>
      <c r="I8" s="1"/>
    </row>
    <row r="9" spans="1:9" ht="15" customHeight="1" thickBot="1">
      <c r="A9" s="1"/>
      <c r="B9" s="36" t="s">
        <v>8</v>
      </c>
      <c r="C9" s="37"/>
      <c r="D9" s="38"/>
      <c r="E9" s="19"/>
      <c r="F9" s="36" t="s">
        <v>9</v>
      </c>
      <c r="G9" s="37"/>
      <c r="H9" s="38"/>
      <c r="I9" s="1"/>
    </row>
    <row r="10" spans="1:9" ht="15" customHeight="1" thickBot="1">
      <c r="A10" s="1"/>
      <c r="B10" s="6" t="s">
        <v>23</v>
      </c>
      <c r="C10" s="27">
        <f>SUM(C11:C15)</f>
        <v>358794977.62</v>
      </c>
      <c r="D10" s="27">
        <f>SUM(D11:D15)</f>
        <v>321149687.78000003</v>
      </c>
      <c r="E10" s="19"/>
      <c r="F10" s="6" t="s">
        <v>19</v>
      </c>
      <c r="G10" s="27">
        <f>SUM(G11:G15)</f>
        <v>721567659.36</v>
      </c>
      <c r="H10" s="14">
        <f>SUM(H11:H15)</f>
        <v>850169599.8800001</v>
      </c>
      <c r="I10" s="1"/>
    </row>
    <row r="11" spans="1:9" ht="15" customHeight="1" thickBot="1">
      <c r="A11" s="1"/>
      <c r="B11" s="6" t="s">
        <v>24</v>
      </c>
      <c r="C11" s="27">
        <v>209542721.18</v>
      </c>
      <c r="D11" s="14">
        <v>144310101.55</v>
      </c>
      <c r="E11" s="19"/>
      <c r="F11" s="6" t="s">
        <v>20</v>
      </c>
      <c r="G11" s="27">
        <v>404923653.54</v>
      </c>
      <c r="H11" s="14">
        <v>544325779.7</v>
      </c>
      <c r="I11" s="1"/>
    </row>
    <row r="12" spans="1:9" ht="15" customHeight="1" thickBot="1">
      <c r="A12" s="1"/>
      <c r="B12" s="6" t="s">
        <v>25</v>
      </c>
      <c r="C12" s="27">
        <v>141206179.31</v>
      </c>
      <c r="D12" s="14">
        <v>145782364.04</v>
      </c>
      <c r="E12" s="19"/>
      <c r="F12" s="6" t="s">
        <v>44</v>
      </c>
      <c r="G12" s="27">
        <v>2955414.27</v>
      </c>
      <c r="H12" s="14">
        <v>3248531</v>
      </c>
      <c r="I12" s="1"/>
    </row>
    <row r="13" spans="1:9" ht="15" customHeight="1" thickBot="1">
      <c r="A13" s="1"/>
      <c r="B13" s="6" t="s">
        <v>26</v>
      </c>
      <c r="C13" s="27">
        <v>6952017.5</v>
      </c>
      <c r="D13" s="14">
        <v>29964917.92</v>
      </c>
      <c r="E13" s="19"/>
      <c r="F13" s="6" t="s">
        <v>46</v>
      </c>
      <c r="G13" s="27">
        <v>53272850.04</v>
      </c>
      <c r="H13" s="14">
        <v>52884276.13</v>
      </c>
      <c r="I13" s="1"/>
    </row>
    <row r="14" spans="1:9" ht="15" customHeight="1" thickBot="1">
      <c r="A14" s="1"/>
      <c r="B14" s="6" t="s">
        <v>27</v>
      </c>
      <c r="C14" s="14">
        <v>1755.36</v>
      </c>
      <c r="D14" s="14">
        <v>0</v>
      </c>
      <c r="E14" s="19"/>
      <c r="F14" s="6" t="s">
        <v>49</v>
      </c>
      <c r="G14" s="27">
        <v>62092</v>
      </c>
      <c r="H14" s="14">
        <v>74796.84</v>
      </c>
      <c r="I14" s="1"/>
    </row>
    <row r="15" spans="1:9" ht="15" customHeight="1" thickBot="1">
      <c r="A15" s="1"/>
      <c r="B15" s="6" t="s">
        <v>28</v>
      </c>
      <c r="C15" s="27">
        <v>1092304.27</v>
      </c>
      <c r="D15" s="14">
        <v>1092304.27</v>
      </c>
      <c r="E15" s="19"/>
      <c r="F15" s="6" t="s">
        <v>43</v>
      </c>
      <c r="G15" s="27">
        <v>260353649.51</v>
      </c>
      <c r="H15" s="14">
        <v>249636216.21</v>
      </c>
      <c r="I15" s="1"/>
    </row>
    <row r="16" spans="1:9" ht="15" customHeight="1" thickBot="1">
      <c r="A16" s="1"/>
      <c r="B16" s="6" t="s">
        <v>29</v>
      </c>
      <c r="C16" s="27">
        <f>SUM(C17:C22)</f>
        <v>810739567.6000001</v>
      </c>
      <c r="D16" s="27">
        <f>SUM(D17:D22)</f>
        <v>717499960.7800001</v>
      </c>
      <c r="E16" s="19"/>
      <c r="F16" s="6" t="s">
        <v>21</v>
      </c>
      <c r="G16" s="27">
        <f>SUM(G17)</f>
        <v>366430479.2</v>
      </c>
      <c r="H16" s="14">
        <f>SUM(H17)</f>
        <v>437393929.02</v>
      </c>
      <c r="I16" s="1"/>
    </row>
    <row r="17" spans="1:9" ht="15" customHeight="1" thickBot="1">
      <c r="A17" s="1"/>
      <c r="B17" s="12" t="s">
        <v>30</v>
      </c>
      <c r="C17" s="28">
        <v>54133963.9</v>
      </c>
      <c r="D17" s="15">
        <v>48054383.77</v>
      </c>
      <c r="E17" s="19"/>
      <c r="F17" s="6" t="s">
        <v>22</v>
      </c>
      <c r="G17" s="27">
        <v>366430479.2</v>
      </c>
      <c r="H17" s="14">
        <v>437393929.02</v>
      </c>
      <c r="I17" s="1"/>
    </row>
    <row r="18" spans="1:9" ht="15" customHeight="1" thickBot="1">
      <c r="A18" s="1"/>
      <c r="B18" s="12" t="s">
        <v>31</v>
      </c>
      <c r="C18" s="28">
        <v>21668991.32</v>
      </c>
      <c r="D18" s="15">
        <v>21668991.32</v>
      </c>
      <c r="E18" s="19"/>
      <c r="F18" s="9" t="s">
        <v>10</v>
      </c>
      <c r="G18" s="16">
        <f>+G10+G16</f>
        <v>1087998138.56</v>
      </c>
      <c r="H18" s="16">
        <f>+H10+H16</f>
        <v>1287563528.9</v>
      </c>
      <c r="I18" s="1"/>
    </row>
    <row r="19" spans="1:9" ht="15" customHeight="1" thickBot="1">
      <c r="A19" s="1"/>
      <c r="B19" s="6" t="s">
        <v>32</v>
      </c>
      <c r="C19" s="27">
        <v>703437908.22</v>
      </c>
      <c r="D19" s="27">
        <v>783091444.84</v>
      </c>
      <c r="E19" s="19"/>
      <c r="F19" s="1"/>
      <c r="G19" s="1"/>
      <c r="H19" s="1"/>
      <c r="I19" s="1"/>
    </row>
    <row r="20" spans="1:9" ht="15" customHeight="1" thickBot="1">
      <c r="A20" s="1"/>
      <c r="B20" s="6" t="s">
        <v>33</v>
      </c>
      <c r="C20" s="27">
        <v>182417760.64</v>
      </c>
      <c r="D20" s="14" t="s">
        <v>61</v>
      </c>
      <c r="E20" s="19"/>
      <c r="F20" s="13" t="s">
        <v>4</v>
      </c>
      <c r="G20" s="45" t="s">
        <v>11</v>
      </c>
      <c r="H20" s="46"/>
      <c r="I20" s="1"/>
    </row>
    <row r="21" spans="1:9" ht="15" customHeight="1" thickBot="1">
      <c r="A21" s="1"/>
      <c r="B21" s="6" t="s">
        <v>34</v>
      </c>
      <c r="C21" s="27">
        <v>5854660.83</v>
      </c>
      <c r="D21" s="27">
        <v>5796057.63</v>
      </c>
      <c r="E21" s="19"/>
      <c r="F21" s="36" t="s">
        <v>12</v>
      </c>
      <c r="G21" s="37"/>
      <c r="H21" s="38"/>
      <c r="I21" s="1"/>
    </row>
    <row r="22" spans="1:9" ht="15" customHeight="1" thickBot="1">
      <c r="A22" s="1"/>
      <c r="B22" s="6" t="s">
        <v>35</v>
      </c>
      <c r="C22" s="27">
        <v>-156773717.31</v>
      </c>
      <c r="D22" s="27">
        <v>-141110916.78</v>
      </c>
      <c r="E22" s="19"/>
      <c r="F22" s="6" t="s">
        <v>36</v>
      </c>
      <c r="G22" s="27">
        <f>SUM(G23:G24)</f>
        <v>47022124.49</v>
      </c>
      <c r="H22" s="27">
        <f>SUM(H23:H24)</f>
        <v>31905027.509999998</v>
      </c>
      <c r="I22" s="1"/>
    </row>
    <row r="23" spans="1:9" ht="15" customHeight="1" thickBot="1">
      <c r="A23" s="1"/>
      <c r="B23" s="1"/>
      <c r="C23" s="1"/>
      <c r="D23" s="1"/>
      <c r="E23" s="19"/>
      <c r="F23" s="6" t="s">
        <v>37</v>
      </c>
      <c r="G23" s="27">
        <v>9040466.92</v>
      </c>
      <c r="H23" s="14">
        <v>9040466.92</v>
      </c>
      <c r="I23" s="1"/>
    </row>
    <row r="24" spans="1:9" ht="15" customHeight="1" thickBot="1">
      <c r="A24" s="1"/>
      <c r="B24" s="1"/>
      <c r="C24" s="1"/>
      <c r="D24" s="1"/>
      <c r="E24" s="19"/>
      <c r="F24" s="6" t="s">
        <v>47</v>
      </c>
      <c r="G24" s="29">
        <v>37981657.57</v>
      </c>
      <c r="H24" s="14">
        <v>22864560.59</v>
      </c>
      <c r="I24" s="1"/>
    </row>
    <row r="25" spans="1:9" ht="15" customHeight="1" thickBot="1">
      <c r="A25" s="1"/>
      <c r="B25" s="1"/>
      <c r="C25" s="3"/>
      <c r="D25" s="1"/>
      <c r="E25" s="19"/>
      <c r="F25" s="6" t="s">
        <v>38</v>
      </c>
      <c r="G25" s="14">
        <f>SUM(G26:G29)</f>
        <v>34514282.17000002</v>
      </c>
      <c r="H25" s="14">
        <f>SUM(H26:H29)</f>
        <v>-117418865.39000005</v>
      </c>
      <c r="I25" s="1"/>
    </row>
    <row r="26" spans="1:9" ht="15" customHeight="1" thickBot="1">
      <c r="A26" s="1"/>
      <c r="B26" s="1"/>
      <c r="C26" s="30"/>
      <c r="D26" s="1"/>
      <c r="E26" s="19"/>
      <c r="F26" s="6" t="s">
        <v>39</v>
      </c>
      <c r="G26" s="27">
        <v>77426044.96</v>
      </c>
      <c r="H26" s="14">
        <v>178755109.95</v>
      </c>
      <c r="I26" s="1"/>
    </row>
    <row r="27" spans="1:9" ht="15" customHeight="1" thickBot="1">
      <c r="A27" s="1"/>
      <c r="B27" s="1"/>
      <c r="C27" s="30"/>
      <c r="D27" s="1"/>
      <c r="E27" s="19"/>
      <c r="F27" s="6" t="s">
        <v>40</v>
      </c>
      <c r="G27" s="27">
        <v>-128963581.42</v>
      </c>
      <c r="H27" s="27">
        <v>-369816250.56</v>
      </c>
      <c r="I27" s="1"/>
    </row>
    <row r="28" spans="1:9" ht="15" customHeight="1" thickBot="1">
      <c r="A28" s="1"/>
      <c r="B28" s="1"/>
      <c r="C28" s="2"/>
      <c r="D28" s="1"/>
      <c r="E28" s="19"/>
      <c r="F28" s="6" t="s">
        <v>41</v>
      </c>
      <c r="G28" s="27">
        <v>440599828.44</v>
      </c>
      <c r="H28" s="14">
        <v>440599828.44</v>
      </c>
      <c r="I28" s="1"/>
    </row>
    <row r="29" spans="1:9" ht="15" customHeight="1" thickBot="1">
      <c r="A29" s="1"/>
      <c r="B29" s="1"/>
      <c r="C29" s="1"/>
      <c r="D29" s="1"/>
      <c r="E29" s="19"/>
      <c r="F29" s="6" t="s">
        <v>42</v>
      </c>
      <c r="G29" s="27">
        <v>-354548009.81</v>
      </c>
      <c r="H29" s="14">
        <v>-366957553.22</v>
      </c>
      <c r="I29" s="1"/>
    </row>
    <row r="30" spans="1:9" ht="15" customHeight="1" thickBot="1">
      <c r="A30" s="1"/>
      <c r="B30" s="1"/>
      <c r="C30" s="5"/>
      <c r="D30" s="5"/>
      <c r="E30" s="19"/>
      <c r="F30" s="9" t="s">
        <v>13</v>
      </c>
      <c r="G30" s="16">
        <f>+G22+G25</f>
        <v>81536406.66000003</v>
      </c>
      <c r="H30" s="16">
        <f>+H22+H25</f>
        <v>-85513837.88000005</v>
      </c>
      <c r="I30" s="1"/>
    </row>
    <row r="31" spans="1:9" ht="6" customHeight="1" thickBot="1">
      <c r="A31" s="1"/>
      <c r="B31" s="1"/>
      <c r="C31" s="1"/>
      <c r="D31" s="1"/>
      <c r="E31" s="19"/>
      <c r="F31" s="4"/>
      <c r="G31" s="18"/>
      <c r="H31" s="18"/>
      <c r="I31" s="1"/>
    </row>
    <row r="32" spans="1:10" ht="15" customHeight="1" thickBot="1">
      <c r="A32" s="1"/>
      <c r="B32" s="9" t="s">
        <v>14</v>
      </c>
      <c r="C32" s="16">
        <f>+C10+C16</f>
        <v>1169534545.2200003</v>
      </c>
      <c r="D32" s="16">
        <f>+D10+D16</f>
        <v>1038649648.5600002</v>
      </c>
      <c r="E32" s="20"/>
      <c r="F32" s="9" t="s">
        <v>15</v>
      </c>
      <c r="G32" s="16">
        <f>+G30+G18</f>
        <v>1169534545.22</v>
      </c>
      <c r="H32" s="16">
        <f>+H30+H18</f>
        <v>1202049691.02</v>
      </c>
      <c r="I32" s="1"/>
      <c r="J32" s="24"/>
    </row>
    <row r="33" spans="1:9" ht="6" customHeight="1">
      <c r="A33" s="1"/>
      <c r="B33" s="1"/>
      <c r="C33" s="1"/>
      <c r="D33" s="1"/>
      <c r="E33" s="20"/>
      <c r="F33" s="1"/>
      <c r="G33" s="34"/>
      <c r="H33" s="34"/>
      <c r="I33" s="1"/>
    </row>
    <row r="34" spans="1:9" ht="12" customHeight="1">
      <c r="A34" s="1"/>
      <c r="B34" s="35" t="s">
        <v>16</v>
      </c>
      <c r="C34" s="35"/>
      <c r="D34" s="35"/>
      <c r="E34" s="35"/>
      <c r="F34" s="35"/>
      <c r="G34" s="35"/>
      <c r="H34" s="35"/>
      <c r="I34" s="1"/>
    </row>
    <row r="35" spans="1:9" ht="21" customHeight="1">
      <c r="A35" s="1"/>
      <c r="B35" s="35"/>
      <c r="C35" s="35"/>
      <c r="D35" s="35"/>
      <c r="E35" s="20"/>
      <c r="F35" s="35"/>
      <c r="G35" s="35"/>
      <c r="H35" s="35"/>
      <c r="I35" s="1"/>
    </row>
    <row r="36" spans="1:9" ht="18.75" customHeight="1">
      <c r="A36" s="1"/>
      <c r="B36" s="35"/>
      <c r="C36" s="35"/>
      <c r="D36" s="35"/>
      <c r="E36" s="21"/>
      <c r="F36" s="35"/>
      <c r="G36" s="35"/>
      <c r="H36" s="35"/>
      <c r="I36" s="1"/>
    </row>
    <row r="37" spans="1:9" ht="11.25" customHeight="1">
      <c r="A37" s="1"/>
      <c r="B37" s="39" t="s">
        <v>17</v>
      </c>
      <c r="C37" s="39"/>
      <c r="D37" s="43"/>
      <c r="E37" s="19"/>
      <c r="F37" s="39" t="s">
        <v>18</v>
      </c>
      <c r="G37" s="39"/>
      <c r="H37" s="43"/>
      <c r="I37" s="1"/>
    </row>
    <row r="38" spans="1:9" ht="11.25" customHeight="1">
      <c r="A38" s="1"/>
      <c r="B38" s="39" t="s">
        <v>52</v>
      </c>
      <c r="C38" s="39"/>
      <c r="D38" s="43"/>
      <c r="E38" s="19"/>
      <c r="F38" s="39" t="s">
        <v>53</v>
      </c>
      <c r="G38" s="39"/>
      <c r="H38" s="43"/>
      <c r="I38" s="1"/>
    </row>
    <row r="39" spans="1:9" ht="11.25" customHeight="1">
      <c r="A39" s="1"/>
      <c r="B39" s="39" t="s">
        <v>54</v>
      </c>
      <c r="C39" s="39"/>
      <c r="D39" s="43"/>
      <c r="E39" s="19"/>
      <c r="F39" s="39" t="s">
        <v>55</v>
      </c>
      <c r="G39" s="39"/>
      <c r="H39" s="43"/>
      <c r="I39" s="1"/>
    </row>
    <row r="40" spans="1:9" ht="12" customHeight="1">
      <c r="A40" s="1"/>
      <c r="B40" s="1"/>
      <c r="C40" s="1"/>
      <c r="D40" s="1"/>
      <c r="E40" s="20"/>
      <c r="F40" s="1"/>
      <c r="G40" s="1"/>
      <c r="H40" s="1"/>
      <c r="I40" s="1"/>
    </row>
    <row r="41" spans="2:8" ht="12.75" customHeight="1">
      <c r="B41" s="35" t="s">
        <v>60</v>
      </c>
      <c r="C41" s="35"/>
      <c r="D41" s="35"/>
      <c r="E41" s="35"/>
      <c r="F41" s="35"/>
      <c r="G41" s="35"/>
      <c r="H41" s="10" t="s">
        <v>45</v>
      </c>
    </row>
    <row r="42" spans="2:8" ht="12.75">
      <c r="B42" s="1"/>
      <c r="C42" s="1"/>
      <c r="D42" s="1"/>
      <c r="F42" s="1"/>
      <c r="G42" s="1"/>
      <c r="H42" s="1"/>
    </row>
    <row r="44" spans="2:3" ht="12.75">
      <c r="B44" s="39"/>
      <c r="C44" s="39"/>
    </row>
  </sheetData>
  <sheetProtection/>
  <mergeCells count="29">
    <mergeCell ref="F36:H36"/>
    <mergeCell ref="B41:G41"/>
    <mergeCell ref="D37:D39"/>
    <mergeCell ref="F37:G37"/>
    <mergeCell ref="H37:H39"/>
    <mergeCell ref="B38:C38"/>
    <mergeCell ref="F38:G38"/>
    <mergeCell ref="B39:C39"/>
    <mergeCell ref="F39:G39"/>
    <mergeCell ref="B9:D9"/>
    <mergeCell ref="B37:C37"/>
    <mergeCell ref="A1:A5"/>
    <mergeCell ref="B1:H1"/>
    <mergeCell ref="B6:H6"/>
    <mergeCell ref="C7:D7"/>
    <mergeCell ref="G7:H7"/>
    <mergeCell ref="G20:H20"/>
    <mergeCell ref="F35:H35"/>
    <mergeCell ref="B34:H34"/>
    <mergeCell ref="B35:D35"/>
    <mergeCell ref="F9:H9"/>
    <mergeCell ref="B44:C44"/>
    <mergeCell ref="I1:I5"/>
    <mergeCell ref="B2:H2"/>
    <mergeCell ref="B3:H3"/>
    <mergeCell ref="B4:H4"/>
    <mergeCell ref="B5:H5"/>
    <mergeCell ref="B36:D36"/>
    <mergeCell ref="F21:H21"/>
  </mergeCells>
  <printOptions horizontalCentered="1" verticalCentered="1"/>
  <pageMargins left="0.07874015748031496" right="0.07874015748031496" top="0" bottom="0" header="0.11811023622047245" footer="0.11811023622047245"/>
  <pageSetup horizontalDpi="300" verticalDpi="3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130" zoomScaleNormal="130" zoomScalePageLayoutView="0" workbookViewId="0" topLeftCell="B2">
      <selection activeCell="D12" sqref="D12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22" customWidth="1"/>
    <col min="6" max="6" width="40.57421875" style="0" customWidth="1"/>
    <col min="7" max="7" width="14.8515625" style="0" customWidth="1"/>
    <col min="8" max="8" width="13.7109375" style="0" customWidth="1"/>
    <col min="9" max="9" width="0.85546875" style="0" customWidth="1"/>
    <col min="10" max="10" width="13.7109375" style="22" bestFit="1" customWidth="1"/>
  </cols>
  <sheetData>
    <row r="1" spans="1:9" ht="6.75" customHeight="1">
      <c r="A1" s="1"/>
      <c r="B1" s="43"/>
      <c r="C1" s="43"/>
      <c r="D1" s="43"/>
      <c r="E1" s="43"/>
      <c r="F1" s="43"/>
      <c r="G1" s="43"/>
      <c r="H1" s="43"/>
      <c r="I1" s="1"/>
    </row>
    <row r="2" spans="1:10" s="11" customFormat="1" ht="15">
      <c r="A2" s="40"/>
      <c r="B2" s="42" t="s">
        <v>0</v>
      </c>
      <c r="C2" s="42"/>
      <c r="D2" s="42"/>
      <c r="E2" s="42"/>
      <c r="F2" s="42"/>
      <c r="G2" s="42"/>
      <c r="H2" s="42"/>
      <c r="I2" s="40"/>
      <c r="J2" s="23"/>
    </row>
    <row r="3" spans="1:10" s="11" customFormat="1" ht="14.25">
      <c r="A3" s="40"/>
      <c r="B3" s="41" t="s">
        <v>1</v>
      </c>
      <c r="C3" s="41"/>
      <c r="D3" s="41"/>
      <c r="E3" s="41"/>
      <c r="F3" s="41"/>
      <c r="G3" s="41"/>
      <c r="H3" s="41"/>
      <c r="I3" s="40"/>
      <c r="J3" s="23"/>
    </row>
    <row r="4" spans="1:10" s="11" customFormat="1" ht="14.25">
      <c r="A4" s="40"/>
      <c r="B4" s="41" t="s">
        <v>2</v>
      </c>
      <c r="C4" s="41"/>
      <c r="D4" s="41"/>
      <c r="E4" s="41"/>
      <c r="F4" s="41"/>
      <c r="G4" s="41"/>
      <c r="H4" s="41"/>
      <c r="I4" s="40"/>
      <c r="J4" s="23"/>
    </row>
    <row r="5" spans="1:10" s="11" customFormat="1" ht="14.25">
      <c r="A5" s="40"/>
      <c r="B5" s="41" t="s">
        <v>3</v>
      </c>
      <c r="C5" s="41"/>
      <c r="D5" s="41"/>
      <c r="E5" s="41"/>
      <c r="F5" s="41"/>
      <c r="G5" s="41"/>
      <c r="H5" s="41"/>
      <c r="I5" s="40"/>
      <c r="J5" s="23"/>
    </row>
    <row r="6" spans="1:10" s="11" customFormat="1" ht="14.25">
      <c r="A6" s="40"/>
      <c r="B6" s="47" t="s">
        <v>48</v>
      </c>
      <c r="C6" s="47"/>
      <c r="D6" s="47"/>
      <c r="E6" s="47"/>
      <c r="F6" s="47"/>
      <c r="G6" s="47"/>
      <c r="H6" s="47"/>
      <c r="I6" s="40"/>
      <c r="J6" s="23"/>
    </row>
    <row r="7" spans="1:9" ht="6" customHeight="1" thickBot="1">
      <c r="A7" s="1"/>
      <c r="B7" s="43"/>
      <c r="C7" s="43"/>
      <c r="D7" s="43"/>
      <c r="E7" s="43"/>
      <c r="F7" s="43"/>
      <c r="G7" s="43"/>
      <c r="H7" s="43"/>
      <c r="I7" s="1"/>
    </row>
    <row r="8" spans="1:9" ht="15" customHeight="1" thickBot="1">
      <c r="A8" s="1"/>
      <c r="B8" s="8" t="s">
        <v>4</v>
      </c>
      <c r="C8" s="44" t="s">
        <v>5</v>
      </c>
      <c r="D8" s="44"/>
      <c r="E8" s="19"/>
      <c r="F8" s="8" t="s">
        <v>4</v>
      </c>
      <c r="G8" s="44" t="s">
        <v>6</v>
      </c>
      <c r="H8" s="44"/>
      <c r="I8" s="1"/>
    </row>
    <row r="9" spans="1:9" ht="15" customHeight="1" thickBot="1">
      <c r="A9" s="1"/>
      <c r="B9" s="8" t="s">
        <v>7</v>
      </c>
      <c r="C9" s="8" t="s">
        <v>51</v>
      </c>
      <c r="D9" s="8" t="s">
        <v>50</v>
      </c>
      <c r="E9" s="19"/>
      <c r="F9" s="8" t="s">
        <v>7</v>
      </c>
      <c r="G9" s="8" t="s">
        <v>51</v>
      </c>
      <c r="H9" s="8" t="s">
        <v>50</v>
      </c>
      <c r="I9" s="1"/>
    </row>
    <row r="10" spans="1:9" ht="15" customHeight="1" thickBot="1">
      <c r="A10" s="1"/>
      <c r="B10" s="36" t="s">
        <v>8</v>
      </c>
      <c r="C10" s="37"/>
      <c r="D10" s="38"/>
      <c r="E10" s="19"/>
      <c r="F10" s="36" t="s">
        <v>9</v>
      </c>
      <c r="G10" s="37"/>
      <c r="H10" s="38"/>
      <c r="I10" s="1"/>
    </row>
    <row r="11" spans="1:9" ht="15" customHeight="1" thickBot="1">
      <c r="A11" s="1"/>
      <c r="B11" s="6" t="s">
        <v>23</v>
      </c>
      <c r="C11" s="31">
        <f>SUM(C12:C16)</f>
        <v>0</v>
      </c>
      <c r="D11" s="31">
        <f>SUM(D12:D16)</f>
        <v>321149687.78000003</v>
      </c>
      <c r="E11" s="19"/>
      <c r="F11" s="6" t="s">
        <v>19</v>
      </c>
      <c r="G11" s="14">
        <f>SUM(G12:G16)</f>
        <v>0</v>
      </c>
      <c r="H11" s="14">
        <f>SUM(H12:H16)</f>
        <v>850169599.8800001</v>
      </c>
      <c r="I11" s="1"/>
    </row>
    <row r="12" spans="1:9" ht="15" customHeight="1" thickBot="1">
      <c r="A12" s="1"/>
      <c r="B12" s="6" t="s">
        <v>24</v>
      </c>
      <c r="C12" s="32">
        <v>0</v>
      </c>
      <c r="D12" s="32">
        <v>144310101.55</v>
      </c>
      <c r="E12" s="19"/>
      <c r="F12" s="6" t="s">
        <v>20</v>
      </c>
      <c r="G12" s="25">
        <v>0</v>
      </c>
      <c r="H12" s="25">
        <v>544325779.7</v>
      </c>
      <c r="I12" s="1"/>
    </row>
    <row r="13" spans="1:9" ht="15" customHeight="1" thickBot="1">
      <c r="A13" s="1"/>
      <c r="B13" s="6" t="s">
        <v>25</v>
      </c>
      <c r="C13" s="32">
        <v>0</v>
      </c>
      <c r="D13" s="32">
        <v>145782364.04</v>
      </c>
      <c r="E13" s="19"/>
      <c r="F13" s="6" t="s">
        <v>44</v>
      </c>
      <c r="G13" s="25">
        <v>0</v>
      </c>
      <c r="H13" s="25">
        <v>3248531</v>
      </c>
      <c r="I13" s="1"/>
    </row>
    <row r="14" spans="1:9" ht="15" customHeight="1" thickBot="1">
      <c r="A14" s="1"/>
      <c r="B14" s="6" t="s">
        <v>26</v>
      </c>
      <c r="C14" s="32">
        <v>0</v>
      </c>
      <c r="D14" s="32">
        <v>29964917.92</v>
      </c>
      <c r="E14" s="19"/>
      <c r="F14" s="6" t="s">
        <v>46</v>
      </c>
      <c r="G14" s="25">
        <v>0</v>
      </c>
      <c r="H14" s="25">
        <v>52884276.13</v>
      </c>
      <c r="I14" s="1"/>
    </row>
    <row r="15" spans="1:9" ht="15" customHeight="1" thickBot="1">
      <c r="A15" s="1"/>
      <c r="B15" s="6" t="s">
        <v>27</v>
      </c>
      <c r="C15" s="33">
        <v>0</v>
      </c>
      <c r="D15" s="32">
        <v>0</v>
      </c>
      <c r="E15" s="19"/>
      <c r="F15" s="6" t="s">
        <v>49</v>
      </c>
      <c r="G15" s="25">
        <v>0</v>
      </c>
      <c r="H15" s="25">
        <v>74796.84</v>
      </c>
      <c r="I15" s="1"/>
    </row>
    <row r="16" spans="1:9" ht="15" customHeight="1" thickBot="1">
      <c r="A16" s="1"/>
      <c r="B16" s="6" t="s">
        <v>28</v>
      </c>
      <c r="C16" s="32">
        <v>0</v>
      </c>
      <c r="D16" s="32">
        <v>1092304.27</v>
      </c>
      <c r="E16" s="19"/>
      <c r="F16" s="6" t="s">
        <v>43</v>
      </c>
      <c r="G16" s="25">
        <v>0</v>
      </c>
      <c r="H16" s="25">
        <v>249636216.21</v>
      </c>
      <c r="I16" s="1"/>
    </row>
    <row r="17" spans="1:9" ht="15" customHeight="1" thickBot="1">
      <c r="A17" s="1"/>
      <c r="B17" s="6" t="s">
        <v>29</v>
      </c>
      <c r="C17" s="31">
        <f>SUM(C18:C23)</f>
        <v>0</v>
      </c>
      <c r="D17" s="31">
        <f>SUM(D18:D23)</f>
        <v>880900003.2400001</v>
      </c>
      <c r="E17" s="19"/>
      <c r="F17" s="6" t="s">
        <v>21</v>
      </c>
      <c r="G17" s="14">
        <f>+G18</f>
        <v>0</v>
      </c>
      <c r="H17" s="14">
        <f>+H18</f>
        <v>437393929.02</v>
      </c>
      <c r="I17" s="1"/>
    </row>
    <row r="18" spans="1:9" ht="15" customHeight="1" thickBot="1">
      <c r="A18" s="1"/>
      <c r="B18" s="12" t="s">
        <v>30</v>
      </c>
      <c r="C18" s="32">
        <v>0</v>
      </c>
      <c r="D18" s="32">
        <v>48054383.77</v>
      </c>
      <c r="E18" s="19"/>
      <c r="F18" s="6" t="s">
        <v>22</v>
      </c>
      <c r="G18" s="25">
        <v>0</v>
      </c>
      <c r="H18" s="25">
        <v>437393929.02</v>
      </c>
      <c r="I18" s="1"/>
    </row>
    <row r="19" spans="1:9" ht="15" customHeight="1" thickBot="1">
      <c r="A19" s="1"/>
      <c r="B19" s="12" t="s">
        <v>31</v>
      </c>
      <c r="C19" s="32">
        <v>0</v>
      </c>
      <c r="D19" s="32">
        <v>21668991.32</v>
      </c>
      <c r="E19" s="19"/>
      <c r="F19" s="9" t="s">
        <v>10</v>
      </c>
      <c r="G19" s="16">
        <f>+G11+G17</f>
        <v>0</v>
      </c>
      <c r="H19" s="16">
        <f>+H11+H17</f>
        <v>1287563528.9</v>
      </c>
      <c r="I19" s="1"/>
    </row>
    <row r="20" spans="1:9" ht="15" customHeight="1" thickBot="1">
      <c r="A20" s="1"/>
      <c r="B20" s="6" t="s">
        <v>32</v>
      </c>
      <c r="C20" s="32">
        <v>0</v>
      </c>
      <c r="D20" s="32">
        <v>783091444.84</v>
      </c>
      <c r="E20" s="19"/>
      <c r="F20" s="1"/>
      <c r="G20" s="1"/>
      <c r="H20" s="1"/>
      <c r="I20" s="1"/>
    </row>
    <row r="21" spans="1:9" ht="15" customHeight="1" thickBot="1">
      <c r="A21" s="1"/>
      <c r="B21" s="6" t="s">
        <v>33</v>
      </c>
      <c r="C21" s="32">
        <v>0</v>
      </c>
      <c r="D21" s="32">
        <v>163400042.46</v>
      </c>
      <c r="E21" s="19"/>
      <c r="F21" s="13" t="s">
        <v>4</v>
      </c>
      <c r="G21" s="45" t="s">
        <v>11</v>
      </c>
      <c r="H21" s="46"/>
      <c r="I21" s="1"/>
    </row>
    <row r="22" spans="1:9" ht="15" customHeight="1" thickBot="1">
      <c r="A22" s="1"/>
      <c r="B22" s="6" t="s">
        <v>34</v>
      </c>
      <c r="C22" s="32">
        <v>0</v>
      </c>
      <c r="D22" s="32">
        <v>5796057.63</v>
      </c>
      <c r="E22" s="19"/>
      <c r="F22" s="36" t="s">
        <v>12</v>
      </c>
      <c r="G22" s="37"/>
      <c r="H22" s="38"/>
      <c r="I22" s="1"/>
    </row>
    <row r="23" spans="1:9" ht="15" customHeight="1" thickBot="1">
      <c r="A23" s="1"/>
      <c r="B23" s="6" t="s">
        <v>35</v>
      </c>
      <c r="C23" s="32">
        <v>0</v>
      </c>
      <c r="D23" s="32">
        <v>-141110916.78</v>
      </c>
      <c r="E23" s="19"/>
      <c r="F23" s="6" t="s">
        <v>36</v>
      </c>
      <c r="G23" s="14">
        <f>+G24+G25</f>
        <v>0</v>
      </c>
      <c r="H23" s="14">
        <f>+H24+H25</f>
        <v>31905027.509999998</v>
      </c>
      <c r="I23" s="1"/>
    </row>
    <row r="24" spans="1:9" ht="15" customHeight="1" thickBot="1">
      <c r="A24" s="1"/>
      <c r="B24" s="1"/>
      <c r="C24" s="1"/>
      <c r="D24" s="1"/>
      <c r="E24" s="19"/>
      <c r="F24" s="6" t="s">
        <v>37</v>
      </c>
      <c r="G24" s="25">
        <v>0</v>
      </c>
      <c r="H24" s="25">
        <v>9040466.92</v>
      </c>
      <c r="I24" s="1"/>
    </row>
    <row r="25" spans="1:9" ht="15" customHeight="1" thickBot="1">
      <c r="A25" s="1"/>
      <c r="B25" s="1"/>
      <c r="C25" s="1"/>
      <c r="D25" s="1"/>
      <c r="E25" s="19"/>
      <c r="F25" s="6" t="s">
        <v>47</v>
      </c>
      <c r="G25" s="26">
        <v>0</v>
      </c>
      <c r="H25" s="26">
        <v>22864560.59</v>
      </c>
      <c r="I25" s="1"/>
    </row>
    <row r="26" spans="1:9" ht="15" customHeight="1" thickBot="1">
      <c r="A26" s="1"/>
      <c r="B26" s="1"/>
      <c r="C26" s="3"/>
      <c r="D26" s="1"/>
      <c r="E26" s="19"/>
      <c r="F26" s="6" t="s">
        <v>38</v>
      </c>
      <c r="G26" s="17">
        <f>+G27+G28+G29+G30</f>
        <v>0</v>
      </c>
      <c r="H26" s="14">
        <f>+H27+H28+H29+H30</f>
        <v>-117418865.39000005</v>
      </c>
      <c r="I26" s="1"/>
    </row>
    <row r="27" spans="1:9" ht="15" customHeight="1" thickBot="1">
      <c r="A27" s="1"/>
      <c r="B27" s="1"/>
      <c r="C27" s="1"/>
      <c r="D27" s="1"/>
      <c r="E27" s="19"/>
      <c r="F27" s="6" t="s">
        <v>39</v>
      </c>
      <c r="G27" s="25">
        <v>0</v>
      </c>
      <c r="H27" s="25">
        <v>178755109.95</v>
      </c>
      <c r="I27" s="1"/>
    </row>
    <row r="28" spans="1:9" ht="15" customHeight="1" thickBot="1">
      <c r="A28" s="1"/>
      <c r="B28" s="1"/>
      <c r="C28" s="1"/>
      <c r="D28" s="1"/>
      <c r="E28" s="19"/>
      <c r="F28" s="6" t="s">
        <v>40</v>
      </c>
      <c r="G28" s="25">
        <v>0</v>
      </c>
      <c r="H28" s="25">
        <v>-369816250.56</v>
      </c>
      <c r="I28" s="1"/>
    </row>
    <row r="29" spans="1:9" ht="15" customHeight="1" thickBot="1">
      <c r="A29" s="1"/>
      <c r="B29" s="1"/>
      <c r="C29" s="2"/>
      <c r="D29" s="1"/>
      <c r="E29" s="19"/>
      <c r="F29" s="6" t="s">
        <v>41</v>
      </c>
      <c r="G29" s="25">
        <v>0</v>
      </c>
      <c r="H29" s="25">
        <v>440599828.44</v>
      </c>
      <c r="I29" s="1"/>
    </row>
    <row r="30" spans="1:9" ht="15" customHeight="1" thickBot="1">
      <c r="A30" s="1"/>
      <c r="B30" s="1"/>
      <c r="C30" s="1"/>
      <c r="D30" s="1"/>
      <c r="E30" s="19"/>
      <c r="F30" s="6" t="s">
        <v>42</v>
      </c>
      <c r="G30" s="25">
        <v>0</v>
      </c>
      <c r="H30" s="25">
        <v>-366957553.22</v>
      </c>
      <c r="I30" s="1"/>
    </row>
    <row r="31" spans="1:9" ht="15" customHeight="1" thickBot="1">
      <c r="A31" s="1"/>
      <c r="B31" s="1"/>
      <c r="C31" s="5"/>
      <c r="D31" s="5"/>
      <c r="E31" s="19"/>
      <c r="F31" s="9" t="s">
        <v>13</v>
      </c>
      <c r="G31" s="16">
        <f>+G23+G26</f>
        <v>0</v>
      </c>
      <c r="H31" s="16">
        <f>+H23+H26</f>
        <v>-85513837.88000005</v>
      </c>
      <c r="I31" s="1"/>
    </row>
    <row r="32" spans="1:9" ht="6" customHeight="1" thickBot="1">
      <c r="A32" s="1"/>
      <c r="B32" s="1"/>
      <c r="C32" s="1"/>
      <c r="D32" s="1"/>
      <c r="E32" s="19"/>
      <c r="F32" s="4"/>
      <c r="G32" s="18"/>
      <c r="H32" s="18"/>
      <c r="I32" s="1"/>
    </row>
    <row r="33" spans="1:10" ht="15" customHeight="1" thickBot="1">
      <c r="A33" s="1"/>
      <c r="B33" s="9" t="s">
        <v>14</v>
      </c>
      <c r="C33" s="16">
        <f>+C11+C17</f>
        <v>0</v>
      </c>
      <c r="D33" s="16">
        <f>+D11+D17</f>
        <v>1202049691.0200002</v>
      </c>
      <c r="E33" s="20"/>
      <c r="F33" s="9" t="s">
        <v>15</v>
      </c>
      <c r="G33" s="16">
        <f>+G31+G19</f>
        <v>0</v>
      </c>
      <c r="H33" s="16">
        <f>+H31+H19</f>
        <v>1202049691.02</v>
      </c>
      <c r="I33" s="1"/>
      <c r="J33" s="24"/>
    </row>
    <row r="34" spans="1:9" ht="6" customHeight="1">
      <c r="A34" s="1"/>
      <c r="B34" s="1"/>
      <c r="C34" s="1"/>
      <c r="D34" s="1"/>
      <c r="E34" s="20"/>
      <c r="F34" s="1"/>
      <c r="G34" s="7"/>
      <c r="H34" s="7"/>
      <c r="I34" s="1"/>
    </row>
    <row r="35" spans="7:8" ht="12.75">
      <c r="G35" s="30">
        <f>+G33-C33</f>
        <v>0</v>
      </c>
      <c r="H35" s="30">
        <f>+H33-D33</f>
        <v>0</v>
      </c>
    </row>
    <row r="38" ht="12.75">
      <c r="G38" s="30"/>
    </row>
  </sheetData>
  <sheetProtection/>
  <mergeCells count="15">
    <mergeCell ref="F22:H22"/>
    <mergeCell ref="B7:H7"/>
    <mergeCell ref="C8:D8"/>
    <mergeCell ref="G8:H8"/>
    <mergeCell ref="B10:D10"/>
    <mergeCell ref="F10:H10"/>
    <mergeCell ref="G21:H21"/>
    <mergeCell ref="B1:H1"/>
    <mergeCell ref="A2:A6"/>
    <mergeCell ref="B2:H2"/>
    <mergeCell ref="I2:I6"/>
    <mergeCell ref="B3:H3"/>
    <mergeCell ref="B4:H4"/>
    <mergeCell ref="B5:H5"/>
    <mergeCell ref="B6:H6"/>
  </mergeCells>
  <printOptions horizontalCentered="1"/>
  <pageMargins left="0.07874015748031496" right="0.07874015748031496" top="0.07874015748031496" bottom="0" header="0.5118110236220472" footer="0.5118110236220472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Jose Cesar Ivan Gutierrez Aguilar</cp:lastModifiedBy>
  <cp:lastPrinted>2018-04-06T20:05:31Z</cp:lastPrinted>
  <dcterms:created xsi:type="dcterms:W3CDTF">2016-08-01T17:56:01Z</dcterms:created>
  <dcterms:modified xsi:type="dcterms:W3CDTF">2019-05-15T14:11:58Z</dcterms:modified>
  <cp:category/>
  <cp:version/>
  <cp:contentType/>
  <cp:contentStatus/>
</cp:coreProperties>
</file>