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mt-w8-052942\Users\lanava\Documents\1.- Municipio de Cuernavaca\5.- Cuentas Publicas y Transparencia\Papeles de Trabajo\3 PUBLICACIONES POR INTERNET\2018\4to Trimestre\Disciplina Financiera\"/>
    </mc:Choice>
  </mc:AlternateContent>
  <bookViews>
    <workbookView xWindow="0" yWindow="0" windowWidth="24000" windowHeight="9030" tabRatio="709"/>
  </bookViews>
  <sheets>
    <sheet name="F2 DEUDA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6" l="1"/>
  <c r="G46" i="6"/>
  <c r="I20" i="6" l="1"/>
  <c r="E20" i="6" l="1"/>
  <c r="I18" i="6"/>
  <c r="I17" i="6"/>
  <c r="G16" i="6"/>
  <c r="K15" i="6"/>
  <c r="J15" i="6"/>
  <c r="H15" i="6"/>
  <c r="F15" i="6"/>
  <c r="E15" i="6"/>
  <c r="I14" i="6"/>
  <c r="I13" i="6"/>
  <c r="I12" i="6"/>
  <c r="I11" i="6" s="1"/>
  <c r="K11" i="6"/>
  <c r="J11" i="6"/>
  <c r="H11" i="6"/>
  <c r="H10" i="6" s="1"/>
  <c r="H23" i="6" s="1"/>
  <c r="G11" i="6"/>
  <c r="F11" i="6"/>
  <c r="E11" i="6"/>
  <c r="E10" i="6" s="1"/>
  <c r="I15" i="6" l="1"/>
  <c r="F10" i="6"/>
  <c r="F23" i="6" s="1"/>
  <c r="K10" i="6"/>
  <c r="K23" i="6" s="1"/>
  <c r="J10" i="6"/>
  <c r="J23" i="6" s="1"/>
  <c r="E23" i="6"/>
  <c r="I10" i="6"/>
  <c r="I23" i="6" s="1"/>
  <c r="G15" i="6"/>
  <c r="G10" i="6" l="1"/>
  <c r="G23" i="6" s="1"/>
</calcChain>
</file>

<file path=xl/sharedStrings.xml><?xml version="1.0" encoding="utf-8"?>
<sst xmlns="http://schemas.openxmlformats.org/spreadsheetml/2006/main" count="54" uniqueCount="48">
  <si>
    <t xml:space="preserve">MUNICIPIO DE CUERNAVACA </t>
  </si>
  <si>
    <t xml:space="preserve">TESORERÍA MUNICIPAL  </t>
  </si>
  <si>
    <t xml:space="preserve">DIRECCIÓN GENERAL DE CONTABILIDAD Y CONTROL PRESUPUESTAL  </t>
  </si>
  <si>
    <t>INFORME ANALITICO DE LA DEUDA PUBLICA Y OTROS PASIVOS - LDF</t>
  </si>
  <si>
    <t>(PESOS)</t>
  </si>
  <si>
    <t xml:space="preserve">Denominación de la Deuda Pública y Otros Pasivos </t>
  </si>
  <si>
    <t>Saldo al 31 de diciembre de 2017</t>
  </si>
  <si>
    <t>Disposiciones del Período</t>
  </si>
  <si>
    <t xml:space="preserve">Amortizaciones del Período </t>
  </si>
  <si>
    <t>Revaluaciones, Reclasificaciones y Otros Ajustes</t>
  </si>
  <si>
    <t xml:space="preserve">Saldo Final del Período </t>
  </si>
  <si>
    <t xml:space="preserve">Pago de Intereses del Período </t>
  </si>
  <si>
    <t xml:space="preserve">Pago de Comisiones y demás costos asociados durante el Período </t>
  </si>
  <si>
    <t xml:space="preserve">Deuda Pública </t>
  </si>
  <si>
    <t>Corto Plazo</t>
  </si>
  <si>
    <t>Instituciones de Crédito</t>
  </si>
  <si>
    <t>Títulos y Valores</t>
  </si>
  <si>
    <t>Arrendamientos Financieros</t>
  </si>
  <si>
    <t xml:space="preserve">Largo Plazo </t>
  </si>
  <si>
    <t>Otros Pasivos</t>
  </si>
  <si>
    <t xml:space="preserve">Total de la Deuda Pública y Otros Pasivos </t>
  </si>
  <si>
    <t>Deuda Contingente ¹ (informativo)</t>
  </si>
  <si>
    <t>Deuda Contingente 1</t>
  </si>
  <si>
    <t>Deuda Contingente 2</t>
  </si>
  <si>
    <t>Deuda Contingente XX</t>
  </si>
  <si>
    <t>Valor de Instrumentos Bono Cupón Cero ² (Informativo)</t>
  </si>
  <si>
    <t>Instrumento Bono Cupón Cero 1</t>
  </si>
  <si>
    <t>Instrumento Bono Cupón Cero 2</t>
  </si>
  <si>
    <t>Instrumento Bono Cupón Cero XX</t>
  </si>
  <si>
    <t xml:space="preserve">¹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 </t>
  </si>
  <si>
    <t>² Se refiere al valor del Bono Cupón Cero que respalda el pago de los créditos asociados al mismo (Activo).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</si>
  <si>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</si>
  <si>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</si>
  <si>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</si>
  <si>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</si>
  <si>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</si>
  <si>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</si>
  <si>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Obligaciones a Corto Plazo (Informativo)</t>
  </si>
  <si>
    <t>Crédito Banco del Bajío S.A.,</t>
  </si>
  <si>
    <t>15 años</t>
  </si>
  <si>
    <t xml:space="preserve">TIIE + 1.99 </t>
  </si>
  <si>
    <t>No Aplica</t>
  </si>
  <si>
    <t>Crédito Banorte S.A.</t>
  </si>
  <si>
    <t>10 años</t>
  </si>
  <si>
    <t>TIIE + 2.50</t>
  </si>
  <si>
    <t>Crédito Mifel S.A.</t>
  </si>
  <si>
    <t>TIIE + 2.90</t>
  </si>
  <si>
    <t>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</si>
</sst>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1"/>
      <name val="Arial"/>
      <family val="2"/>
    </font>
    <font>
      <sz val="14"/>
      <color indexed="8"/>
      <name val="Arial"/>
      <family val="2"/>
    </font>
    <font>
      <b/>
      <sz val="14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auto="1"/>
      </bottom>
      <diagonal/>
    </border>
    <border>
      <left/>
      <right/>
      <top style="medium">
        <color indexed="8"/>
      </top>
      <bottom style="thin">
        <color auto="1"/>
      </bottom>
      <diagonal/>
    </border>
    <border>
      <left/>
      <right style="medium">
        <color indexed="64"/>
      </right>
      <top style="medium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2" borderId="0" xfId="0" applyFont="1" applyFill="1" applyAlignment="1"/>
    <xf numFmtId="0" fontId="3" fillId="0" borderId="0" xfId="0" applyFont="1" applyFill="1" applyAlignment="1"/>
    <xf numFmtId="0" fontId="0" fillId="0" borderId="0" xfId="0" applyFont="1" applyFill="1"/>
    <xf numFmtId="0" fontId="0" fillId="0" borderId="0" xfId="0" applyFont="1"/>
    <xf numFmtId="0" fontId="5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0" fillId="2" borderId="11" xfId="0" applyFont="1" applyFill="1" applyBorder="1"/>
    <xf numFmtId="0" fontId="0" fillId="2" borderId="12" xfId="0" applyFont="1" applyFill="1" applyBorder="1"/>
    <xf numFmtId="0" fontId="0" fillId="2" borderId="13" xfId="0" applyFont="1" applyFill="1" applyBorder="1"/>
    <xf numFmtId="0" fontId="0" fillId="2" borderId="4" xfId="0" applyFont="1" applyFill="1" applyBorder="1"/>
    <xf numFmtId="0" fontId="2" fillId="0" borderId="14" xfId="0" applyFont="1" applyFill="1" applyBorder="1"/>
    <xf numFmtId="0" fontId="0" fillId="0" borderId="0" xfId="0" applyFont="1" applyFill="1" applyBorder="1"/>
    <xf numFmtId="0" fontId="0" fillId="0" borderId="15" xfId="0" applyFont="1" applyFill="1" applyBorder="1"/>
    <xf numFmtId="44" fontId="1" fillId="0" borderId="5" xfId="1" applyFont="1" applyFill="1" applyBorder="1"/>
    <xf numFmtId="0" fontId="2" fillId="0" borderId="14" xfId="0" applyFont="1" applyBorder="1"/>
    <xf numFmtId="0" fontId="2" fillId="0" borderId="0" xfId="0" applyFont="1" applyFill="1" applyBorder="1"/>
    <xf numFmtId="0" fontId="2" fillId="0" borderId="15" xfId="0" applyFont="1" applyFill="1" applyBorder="1"/>
    <xf numFmtId="44" fontId="2" fillId="0" borderId="5" xfId="1" applyFont="1" applyFill="1" applyBorder="1"/>
    <xf numFmtId="0" fontId="0" fillId="0" borderId="14" xfId="0" applyFont="1" applyBorder="1"/>
    <xf numFmtId="0" fontId="0" fillId="0" borderId="0" xfId="0" applyFont="1" applyBorder="1"/>
    <xf numFmtId="0" fontId="8" fillId="0" borderId="0" xfId="0" applyFont="1" applyFill="1" applyBorder="1"/>
    <xf numFmtId="0" fontId="8" fillId="0" borderId="15" xfId="0" applyFont="1" applyFill="1" applyBorder="1"/>
    <xf numFmtId="0" fontId="0" fillId="0" borderId="14" xfId="0" applyFont="1" applyFill="1" applyBorder="1"/>
    <xf numFmtId="44" fontId="1" fillId="5" borderId="5" xfId="1" applyFont="1" applyFill="1" applyBorder="1"/>
    <xf numFmtId="0" fontId="8" fillId="0" borderId="14" xfId="0" applyFont="1" applyFill="1" applyBorder="1"/>
    <xf numFmtId="44" fontId="0" fillId="0" borderId="5" xfId="1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0" fillId="0" borderId="16" xfId="0" applyFont="1" applyFill="1" applyBorder="1"/>
    <xf numFmtId="44" fontId="0" fillId="0" borderId="2" xfId="1" applyFont="1" applyFill="1" applyBorder="1"/>
    <xf numFmtId="0" fontId="2" fillId="0" borderId="3" xfId="0" applyFont="1" applyFill="1" applyBorder="1" applyAlignment="1">
      <alignment horizontal="center" vertical="center" wrapTex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13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44" fontId="0" fillId="0" borderId="5" xfId="1" applyFont="1" applyFill="1" applyBorder="1" applyAlignment="1">
      <alignment horizontal="center"/>
    </xf>
    <xf numFmtId="44" fontId="0" fillId="0" borderId="5" xfId="1" applyFont="1" applyFill="1" applyBorder="1" applyAlignment="1">
      <alignment horizontal="center" vertical="center"/>
    </xf>
    <xf numFmtId="0" fontId="0" fillId="0" borderId="6" xfId="0" applyFont="1" applyBorder="1"/>
    <xf numFmtId="44" fontId="0" fillId="0" borderId="2" xfId="1" applyFont="1" applyFill="1" applyBorder="1" applyAlignment="1">
      <alignment horizontal="center"/>
    </xf>
    <xf numFmtId="44" fontId="0" fillId="0" borderId="2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top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0</xdr:rowOff>
    </xdr:from>
    <xdr:to>
      <xdr:col>2</xdr:col>
      <xdr:colOff>4232</xdr:colOff>
      <xdr:row>5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14" t="12964" r="27426" b="12959"/>
        <a:stretch>
          <a:fillRect/>
        </a:stretch>
      </xdr:blipFill>
      <xdr:spPr bwMode="auto">
        <a:xfrm>
          <a:off x="304800" y="238125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185664</xdr:colOff>
      <xdr:row>1</xdr:row>
      <xdr:rowOff>14801</xdr:rowOff>
    </xdr:from>
    <xdr:to>
      <xdr:col>10</xdr:col>
      <xdr:colOff>1147247</xdr:colOff>
      <xdr:row>2</xdr:row>
      <xdr:rowOff>67485</xdr:rowOff>
    </xdr:to>
    <xdr:sp macro="" textlink="">
      <xdr:nvSpPr>
        <xdr:cNvPr id="3" name="2 CuadroTexto"/>
        <xdr:cNvSpPr txBox="1"/>
      </xdr:nvSpPr>
      <xdr:spPr>
        <a:xfrm>
          <a:off x="9510639" y="252926"/>
          <a:ext cx="1971233" cy="2431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195922</xdr:colOff>
      <xdr:row>2</xdr:row>
      <xdr:rowOff>119430</xdr:rowOff>
    </xdr:from>
    <xdr:to>
      <xdr:col>10</xdr:col>
      <xdr:colOff>1058910</xdr:colOff>
      <xdr:row>4</xdr:row>
      <xdr:rowOff>11780</xdr:rowOff>
    </xdr:to>
    <xdr:sp macro="" textlink="">
      <xdr:nvSpPr>
        <xdr:cNvPr id="4" name="3 CuadroTexto"/>
        <xdr:cNvSpPr txBox="1"/>
      </xdr:nvSpPr>
      <xdr:spPr>
        <a:xfrm>
          <a:off x="9520897" y="548055"/>
          <a:ext cx="1872638" cy="25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2</xdr:col>
      <xdr:colOff>0</xdr:colOff>
      <xdr:row>0</xdr:row>
      <xdr:rowOff>104774</xdr:rowOff>
    </xdr:from>
    <xdr:to>
      <xdr:col>2</xdr:col>
      <xdr:colOff>818493</xdr:colOff>
      <xdr:row>5</xdr:row>
      <xdr:rowOff>114299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14" t="12964" r="27426" b="12959"/>
        <a:stretch>
          <a:fillRect/>
        </a:stretch>
      </xdr:blipFill>
      <xdr:spPr bwMode="auto">
        <a:xfrm>
          <a:off x="304800" y="104774"/>
          <a:ext cx="818493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52"/>
  <sheetViews>
    <sheetView tabSelected="1" view="pageBreakPreview" zoomScale="90" zoomScaleNormal="90" zoomScaleSheetLayoutView="90" workbookViewId="0">
      <selection activeCell="G16" sqref="G16"/>
    </sheetView>
  </sheetViews>
  <sheetFormatPr baseColWidth="10" defaultRowHeight="15" x14ac:dyDescent="0.25"/>
  <cols>
    <col min="1" max="1" width="2" style="6" customWidth="1"/>
    <col min="2" max="2" width="2.5703125" style="6" customWidth="1"/>
    <col min="3" max="3" width="22" style="6" customWidth="1"/>
    <col min="4" max="4" width="18.5703125" style="6" customWidth="1"/>
    <col min="5" max="5" width="19.5703125" style="6" customWidth="1"/>
    <col min="6" max="6" width="18.7109375" style="6" customWidth="1"/>
    <col min="7" max="7" width="20" style="6" customWidth="1"/>
    <col min="8" max="8" width="18.5703125" style="6" customWidth="1"/>
    <col min="9" max="9" width="18.85546875" style="6" bestFit="1" customWidth="1"/>
    <col min="10" max="10" width="16.140625" style="6" bestFit="1" customWidth="1"/>
    <col min="11" max="11" width="24" style="6" customWidth="1"/>
    <col min="12" max="44" width="11.42578125" style="5"/>
    <col min="45" max="16384" width="11.42578125" style="6"/>
  </cols>
  <sheetData>
    <row r="1" spans="1:154" ht="18.75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</row>
    <row r="2" spans="1:154" s="7" customFormat="1" ht="15" customHeight="1" x14ac:dyDescent="0.2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54" s="7" customFormat="1" ht="14.2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54" s="7" customFormat="1" ht="14.2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54" s="7" customFormat="1" ht="14.25" customHeight="1" x14ac:dyDescent="0.2">
      <c r="A5" s="49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54" s="7" customFormat="1" ht="18" x14ac:dyDescent="0.2">
      <c r="A6" s="50" t="s">
        <v>47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54" s="7" customFormat="1" ht="16.5" customHeight="1" thickBot="1" x14ac:dyDescent="0.25">
      <c r="A7" s="50" t="s">
        <v>4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54" ht="94.5" customHeight="1" x14ac:dyDescent="0.25">
      <c r="A8" s="51" t="s">
        <v>5</v>
      </c>
      <c r="B8" s="52"/>
      <c r="C8" s="52"/>
      <c r="D8" s="53"/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  <c r="J8" s="8" t="s">
        <v>11</v>
      </c>
      <c r="K8" s="8" t="s">
        <v>12</v>
      </c>
    </row>
    <row r="9" spans="1:154" x14ac:dyDescent="0.25">
      <c r="A9" s="9"/>
      <c r="B9" s="10"/>
      <c r="C9" s="10"/>
      <c r="D9" s="11"/>
      <c r="E9" s="12"/>
      <c r="F9" s="12"/>
      <c r="G9" s="12"/>
      <c r="H9" s="12"/>
      <c r="I9" s="12"/>
      <c r="J9" s="12"/>
      <c r="K9" s="12"/>
    </row>
    <row r="10" spans="1:154" x14ac:dyDescent="0.25">
      <c r="A10" s="13" t="s">
        <v>13</v>
      </c>
      <c r="B10" s="14"/>
      <c r="C10" s="14"/>
      <c r="D10" s="15"/>
      <c r="E10" s="16">
        <f>E11+E15</f>
        <v>507846823.10000002</v>
      </c>
      <c r="F10" s="16">
        <f t="shared" ref="F10:J10" si="0">F11+F15</f>
        <v>0</v>
      </c>
      <c r="G10" s="16">
        <f>+E10-I10</f>
        <v>70452894.080000043</v>
      </c>
      <c r="H10" s="16">
        <f t="shared" si="0"/>
        <v>0</v>
      </c>
      <c r="I10" s="16">
        <f>+I15</f>
        <v>437393929.01999998</v>
      </c>
      <c r="J10" s="16">
        <f t="shared" si="0"/>
        <v>51151911.25</v>
      </c>
      <c r="K10" s="16">
        <f>K11+K15</f>
        <v>906894.71</v>
      </c>
    </row>
    <row r="11" spans="1:154" s="1" customFormat="1" x14ac:dyDescent="0.25">
      <c r="A11" s="17"/>
      <c r="B11" s="18" t="s">
        <v>14</v>
      </c>
      <c r="C11" s="18"/>
      <c r="D11" s="19"/>
      <c r="E11" s="20">
        <f>SUM(E12:E14)</f>
        <v>0</v>
      </c>
      <c r="F11" s="20">
        <f t="shared" ref="F11:K11" si="1">SUM(F12:F14)</f>
        <v>0</v>
      </c>
      <c r="G11" s="20">
        <f t="shared" si="1"/>
        <v>0</v>
      </c>
      <c r="H11" s="20">
        <f t="shared" si="1"/>
        <v>0</v>
      </c>
      <c r="I11" s="20">
        <f t="shared" si="1"/>
        <v>0</v>
      </c>
      <c r="J11" s="20">
        <f t="shared" si="1"/>
        <v>0</v>
      </c>
      <c r="K11" s="20">
        <f t="shared" si="1"/>
        <v>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154" x14ac:dyDescent="0.25">
      <c r="A12" s="21"/>
      <c r="B12" s="22"/>
      <c r="C12" s="14" t="s">
        <v>15</v>
      </c>
      <c r="D12" s="15"/>
      <c r="E12" s="16">
        <v>0</v>
      </c>
      <c r="F12" s="16">
        <v>0</v>
      </c>
      <c r="G12" s="16">
        <v>0</v>
      </c>
      <c r="H12" s="16">
        <v>0</v>
      </c>
      <c r="I12" s="16">
        <f>E12+F12-G12+H12</f>
        <v>0</v>
      </c>
      <c r="J12" s="16">
        <v>0</v>
      </c>
      <c r="K12" s="16">
        <v>0</v>
      </c>
    </row>
    <row r="13" spans="1:154" x14ac:dyDescent="0.25">
      <c r="A13" s="21"/>
      <c r="B13" s="22"/>
      <c r="C13" s="14" t="s">
        <v>16</v>
      </c>
      <c r="D13" s="15"/>
      <c r="E13" s="16">
        <v>0</v>
      </c>
      <c r="F13" s="16">
        <v>0</v>
      </c>
      <c r="G13" s="16">
        <v>0</v>
      </c>
      <c r="H13" s="16">
        <v>0</v>
      </c>
      <c r="I13" s="16">
        <f>E13+F13-G13+H13</f>
        <v>0</v>
      </c>
      <c r="J13" s="16">
        <v>0</v>
      </c>
      <c r="K13" s="16">
        <v>0</v>
      </c>
    </row>
    <row r="14" spans="1:154" x14ac:dyDescent="0.25">
      <c r="A14" s="21"/>
      <c r="B14" s="22"/>
      <c r="C14" s="14" t="s">
        <v>17</v>
      </c>
      <c r="D14" s="15"/>
      <c r="E14" s="16">
        <v>0</v>
      </c>
      <c r="F14" s="16">
        <v>0</v>
      </c>
      <c r="G14" s="16">
        <v>0</v>
      </c>
      <c r="H14" s="16">
        <v>0</v>
      </c>
      <c r="I14" s="16">
        <f>E14+F14-G14+H14</f>
        <v>0</v>
      </c>
      <c r="J14" s="16">
        <v>0</v>
      </c>
      <c r="K14" s="16">
        <v>0</v>
      </c>
    </row>
    <row r="15" spans="1:154" x14ac:dyDescent="0.25">
      <c r="A15" s="21"/>
      <c r="B15" s="18" t="s">
        <v>18</v>
      </c>
      <c r="C15" s="23"/>
      <c r="D15" s="24"/>
      <c r="E15" s="16">
        <f>SUM(E16:E18)</f>
        <v>507846823.10000002</v>
      </c>
      <c r="F15" s="16">
        <f t="shared" ref="F15" si="2">SUM(F16:F18)</f>
        <v>0</v>
      </c>
      <c r="G15" s="16">
        <f>+E15-I15</f>
        <v>70452894.080000043</v>
      </c>
      <c r="H15" s="16">
        <f>SUM(H16:H18)</f>
        <v>0</v>
      </c>
      <c r="I15" s="16">
        <f>+I16+I17+I18</f>
        <v>437393929.01999998</v>
      </c>
      <c r="J15" s="16">
        <f>+J16+J17+J18</f>
        <v>51151911.25</v>
      </c>
      <c r="K15" s="16">
        <f>SUM(K16:K18)</f>
        <v>906894.71</v>
      </c>
    </row>
    <row r="16" spans="1:154" x14ac:dyDescent="0.25">
      <c r="A16" s="21"/>
      <c r="B16" s="14"/>
      <c r="C16" s="14" t="s">
        <v>15</v>
      </c>
      <c r="D16" s="15"/>
      <c r="E16" s="16">
        <v>507846823.10000002</v>
      </c>
      <c r="F16" s="16">
        <v>0</v>
      </c>
      <c r="G16" s="16">
        <f>+E16-I16</f>
        <v>70452894.080000043</v>
      </c>
      <c r="H16" s="16">
        <v>0</v>
      </c>
      <c r="I16" s="16">
        <v>437393929.01999998</v>
      </c>
      <c r="J16" s="16">
        <v>51151911.25</v>
      </c>
      <c r="K16" s="16">
        <v>906894.71</v>
      </c>
    </row>
    <row r="17" spans="1:11" x14ac:dyDescent="0.25">
      <c r="A17" s="21"/>
      <c r="B17" s="14"/>
      <c r="C17" s="14" t="s">
        <v>16</v>
      </c>
      <c r="D17" s="15"/>
      <c r="E17" s="16">
        <v>0</v>
      </c>
      <c r="F17" s="16">
        <v>0</v>
      </c>
      <c r="G17" s="16">
        <v>0</v>
      </c>
      <c r="H17" s="16">
        <v>0</v>
      </c>
      <c r="I17" s="16">
        <f>E17+F17-G17+H17</f>
        <v>0</v>
      </c>
      <c r="J17" s="16">
        <v>0</v>
      </c>
      <c r="K17" s="16">
        <v>0</v>
      </c>
    </row>
    <row r="18" spans="1:11" x14ac:dyDescent="0.25">
      <c r="A18" s="21"/>
      <c r="B18" s="14"/>
      <c r="C18" s="14" t="s">
        <v>17</v>
      </c>
      <c r="D18" s="15"/>
      <c r="E18" s="16">
        <v>0</v>
      </c>
      <c r="F18" s="16">
        <v>0</v>
      </c>
      <c r="G18" s="16">
        <v>0</v>
      </c>
      <c r="H18" s="16">
        <v>0</v>
      </c>
      <c r="I18" s="16">
        <f>E18+F18-G18+H18</f>
        <v>0</v>
      </c>
      <c r="J18" s="16">
        <v>0</v>
      </c>
      <c r="K18" s="16">
        <v>0</v>
      </c>
    </row>
    <row r="19" spans="1:11" x14ac:dyDescent="0.25">
      <c r="A19" s="25"/>
      <c r="B19" s="14"/>
      <c r="C19" s="14"/>
      <c r="D19" s="15"/>
      <c r="E19" s="16"/>
      <c r="F19" s="16"/>
      <c r="G19" s="16"/>
      <c r="H19" s="16"/>
      <c r="I19" s="16"/>
      <c r="J19" s="16"/>
      <c r="K19" s="16"/>
    </row>
    <row r="20" spans="1:11" x14ac:dyDescent="0.25">
      <c r="A20" s="21"/>
      <c r="B20" s="18" t="s">
        <v>19</v>
      </c>
      <c r="C20" s="14"/>
      <c r="D20" s="15"/>
      <c r="E20" s="16">
        <f>1441190020.76-E16</f>
        <v>933343197.65999997</v>
      </c>
      <c r="F20" s="26"/>
      <c r="G20" s="26"/>
      <c r="H20" s="26"/>
      <c r="I20" s="16">
        <f>1251421614.15-I16</f>
        <v>814027685.13000011</v>
      </c>
      <c r="J20" s="26"/>
      <c r="K20" s="26"/>
    </row>
    <row r="21" spans="1:11" x14ac:dyDescent="0.25">
      <c r="A21" s="27"/>
      <c r="B21" s="14"/>
      <c r="C21" s="14"/>
      <c r="D21" s="15"/>
      <c r="E21" s="16"/>
      <c r="F21" s="16"/>
      <c r="G21" s="16"/>
      <c r="H21" s="16"/>
      <c r="I21" s="16"/>
      <c r="J21" s="16"/>
      <c r="K21" s="16"/>
    </row>
    <row r="22" spans="1:11" x14ac:dyDescent="0.25">
      <c r="A22" s="27"/>
      <c r="B22" s="14"/>
      <c r="C22" s="14"/>
      <c r="D22" s="15"/>
      <c r="E22" s="16"/>
      <c r="F22" s="16"/>
      <c r="G22" s="16"/>
      <c r="H22" s="16"/>
      <c r="I22" s="16"/>
      <c r="J22" s="16"/>
      <c r="K22" s="16"/>
    </row>
    <row r="23" spans="1:11" x14ac:dyDescent="0.25">
      <c r="A23" s="21"/>
      <c r="B23" s="18" t="s">
        <v>20</v>
      </c>
      <c r="C23" s="14"/>
      <c r="D23" s="15"/>
      <c r="E23" s="28">
        <f>E10+E20</f>
        <v>1441190020.76</v>
      </c>
      <c r="F23" s="28">
        <f>F10+F20</f>
        <v>0</v>
      </c>
      <c r="G23" s="28">
        <f>G10+G20</f>
        <v>70452894.080000043</v>
      </c>
      <c r="H23" s="28">
        <f>H10+H20</f>
        <v>0</v>
      </c>
      <c r="I23" s="28">
        <f>I10+I20</f>
        <v>1251421614.1500001</v>
      </c>
      <c r="J23" s="28">
        <f t="shared" ref="J23" si="3">J10+J20</f>
        <v>51151911.25</v>
      </c>
      <c r="K23" s="28">
        <f>K10+K20</f>
        <v>906894.71</v>
      </c>
    </row>
    <row r="24" spans="1:11" x14ac:dyDescent="0.25">
      <c r="A24" s="25"/>
      <c r="B24" s="14"/>
      <c r="C24" s="14"/>
      <c r="D24" s="15"/>
      <c r="E24" s="28"/>
      <c r="F24" s="28"/>
      <c r="G24" s="28"/>
      <c r="H24" s="28"/>
      <c r="I24" s="28"/>
      <c r="J24" s="28"/>
      <c r="K24" s="28"/>
    </row>
    <row r="25" spans="1:11" x14ac:dyDescent="0.25">
      <c r="A25" s="21"/>
      <c r="B25" s="18" t="s">
        <v>21</v>
      </c>
      <c r="C25" s="14"/>
      <c r="D25" s="15"/>
      <c r="E25" s="28"/>
      <c r="F25" s="28"/>
      <c r="G25" s="28"/>
      <c r="H25" s="28"/>
      <c r="I25" s="28"/>
      <c r="J25" s="28"/>
      <c r="K25" s="28"/>
    </row>
    <row r="26" spans="1:11" x14ac:dyDescent="0.25">
      <c r="A26" s="21"/>
      <c r="B26" s="14"/>
      <c r="C26" s="14" t="s">
        <v>22</v>
      </c>
      <c r="D26" s="15"/>
      <c r="E26" s="28"/>
      <c r="F26" s="28"/>
      <c r="G26" s="28"/>
      <c r="H26" s="28"/>
      <c r="I26" s="28"/>
      <c r="J26" s="28"/>
      <c r="K26" s="28"/>
    </row>
    <row r="27" spans="1:11" x14ac:dyDescent="0.25">
      <c r="A27" s="21"/>
      <c r="B27" s="14"/>
      <c r="C27" s="14" t="s">
        <v>23</v>
      </c>
      <c r="D27" s="15"/>
      <c r="E27" s="28"/>
      <c r="F27" s="28"/>
      <c r="G27" s="28"/>
      <c r="H27" s="28"/>
      <c r="I27" s="28"/>
      <c r="J27" s="28"/>
      <c r="K27" s="28"/>
    </row>
    <row r="28" spans="1:11" x14ac:dyDescent="0.25">
      <c r="A28" s="21"/>
      <c r="B28" s="14"/>
      <c r="C28" s="14" t="s">
        <v>24</v>
      </c>
      <c r="D28" s="15"/>
      <c r="E28" s="28"/>
      <c r="F28" s="28"/>
      <c r="G28" s="28"/>
      <c r="H28" s="28"/>
      <c r="I28" s="28"/>
      <c r="J28" s="28"/>
      <c r="K28" s="28"/>
    </row>
    <row r="29" spans="1:11" x14ac:dyDescent="0.25">
      <c r="A29" s="21"/>
      <c r="B29" s="14"/>
      <c r="C29" s="14"/>
      <c r="D29" s="15"/>
      <c r="E29" s="28"/>
      <c r="F29" s="28"/>
      <c r="G29" s="28"/>
      <c r="H29" s="28"/>
      <c r="I29" s="28"/>
      <c r="J29" s="28"/>
      <c r="K29" s="28"/>
    </row>
    <row r="30" spans="1:11" ht="27.75" customHeight="1" x14ac:dyDescent="0.25">
      <c r="A30" s="21"/>
      <c r="B30" s="46" t="s">
        <v>25</v>
      </c>
      <c r="C30" s="46"/>
      <c r="D30" s="47"/>
      <c r="E30" s="28"/>
      <c r="F30" s="28"/>
      <c r="G30" s="28"/>
      <c r="H30" s="28"/>
      <c r="I30" s="28"/>
      <c r="J30" s="28"/>
      <c r="K30" s="28"/>
    </row>
    <row r="31" spans="1:11" x14ac:dyDescent="0.25">
      <c r="A31" s="21"/>
      <c r="B31" s="14"/>
      <c r="C31" s="14" t="s">
        <v>26</v>
      </c>
      <c r="D31" s="15"/>
      <c r="E31" s="28"/>
      <c r="F31" s="28"/>
      <c r="G31" s="28"/>
      <c r="H31" s="28"/>
      <c r="I31" s="28"/>
      <c r="J31" s="28"/>
      <c r="K31" s="28"/>
    </row>
    <row r="32" spans="1:11" x14ac:dyDescent="0.25">
      <c r="A32" s="21"/>
      <c r="B32" s="14"/>
      <c r="C32" s="14" t="s">
        <v>27</v>
      </c>
      <c r="D32" s="15"/>
      <c r="E32" s="28"/>
      <c r="F32" s="28"/>
      <c r="G32" s="28"/>
      <c r="H32" s="28"/>
      <c r="I32" s="28"/>
      <c r="J32" s="28"/>
      <c r="K32" s="28"/>
    </row>
    <row r="33" spans="1:13" x14ac:dyDescent="0.25">
      <c r="A33" s="21"/>
      <c r="B33" s="14"/>
      <c r="C33" s="14" t="s">
        <v>28</v>
      </c>
      <c r="D33" s="15"/>
      <c r="E33" s="28"/>
      <c r="F33" s="28"/>
      <c r="G33" s="28"/>
      <c r="H33" s="28"/>
      <c r="I33" s="28"/>
      <c r="J33" s="28"/>
      <c r="K33" s="28"/>
    </row>
    <row r="34" spans="1:13" x14ac:dyDescent="0.25">
      <c r="A34" s="25"/>
      <c r="B34" s="14"/>
      <c r="C34" s="14"/>
      <c r="D34" s="15"/>
      <c r="E34" s="28"/>
      <c r="F34" s="28"/>
      <c r="G34" s="28"/>
      <c r="H34" s="28"/>
      <c r="I34" s="28"/>
      <c r="J34" s="28"/>
      <c r="K34" s="28"/>
    </row>
    <row r="35" spans="1:13" x14ac:dyDescent="0.25">
      <c r="A35" s="29"/>
      <c r="B35" s="30"/>
      <c r="C35" s="30"/>
      <c r="D35" s="31"/>
      <c r="E35" s="32"/>
      <c r="F35" s="32"/>
      <c r="G35" s="32"/>
      <c r="H35" s="32"/>
      <c r="I35" s="32"/>
      <c r="J35" s="32"/>
      <c r="K35" s="32"/>
    </row>
    <row r="36" spans="1:13" x14ac:dyDescent="0.25">
      <c r="A36" s="54" t="s">
        <v>29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3" x14ac:dyDescent="0.2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14"/>
      <c r="M37" s="14"/>
    </row>
    <row r="38" spans="1:13" x14ac:dyDescent="0.2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14"/>
      <c r="M38" s="14"/>
    </row>
    <row r="39" spans="1:13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14"/>
      <c r="M39" s="14"/>
    </row>
    <row r="40" spans="1:13" x14ac:dyDescent="0.25">
      <c r="A40" s="14" t="s">
        <v>30</v>
      </c>
      <c r="B40" s="5"/>
      <c r="C40" s="5"/>
      <c r="D40" s="5"/>
      <c r="E40" s="5"/>
      <c r="F40" s="5"/>
      <c r="G40" s="5"/>
      <c r="H40" s="5"/>
      <c r="I40" s="5"/>
      <c r="J40" s="14"/>
      <c r="K40" s="14"/>
      <c r="L40" s="14"/>
      <c r="M40" s="14"/>
    </row>
    <row r="41" spans="1:13" ht="15" customHeight="1" x14ac:dyDescent="0.25">
      <c r="A41" s="14"/>
      <c r="B41" s="14"/>
      <c r="C41" s="14"/>
      <c r="D41" s="14"/>
      <c r="E41" s="14"/>
      <c r="F41" s="14"/>
      <c r="G41" s="14"/>
      <c r="H41" s="14"/>
      <c r="I41" s="55"/>
      <c r="J41" s="55"/>
      <c r="K41" s="55"/>
      <c r="L41" s="14"/>
      <c r="M41" s="14"/>
    </row>
    <row r="42" spans="1:13" x14ac:dyDescent="0.25">
      <c r="A42" s="30"/>
      <c r="B42" s="14"/>
      <c r="C42" s="14"/>
      <c r="D42" s="14"/>
      <c r="E42" s="14"/>
      <c r="F42" s="14"/>
      <c r="G42" s="14"/>
      <c r="H42" s="14"/>
      <c r="I42" s="55"/>
      <c r="J42" s="55"/>
      <c r="K42" s="55"/>
      <c r="L42" s="14"/>
      <c r="M42" s="14"/>
    </row>
    <row r="43" spans="1:13" ht="45" customHeight="1" x14ac:dyDescent="0.25">
      <c r="A43" s="56" t="s">
        <v>31</v>
      </c>
      <c r="B43" s="56"/>
      <c r="C43" s="56"/>
      <c r="D43" s="33" t="s">
        <v>32</v>
      </c>
      <c r="E43" s="33" t="s">
        <v>33</v>
      </c>
      <c r="F43" s="33" t="s">
        <v>34</v>
      </c>
      <c r="G43" s="33" t="s">
        <v>35</v>
      </c>
      <c r="H43" s="33" t="s">
        <v>36</v>
      </c>
      <c r="I43" s="55"/>
      <c r="J43" s="55"/>
      <c r="K43" s="55"/>
      <c r="L43" s="14"/>
      <c r="M43" s="14"/>
    </row>
    <row r="44" spans="1:13" x14ac:dyDescent="0.25">
      <c r="A44" s="34"/>
      <c r="B44" s="35"/>
      <c r="C44" s="36"/>
      <c r="D44" s="37"/>
      <c r="E44" s="37"/>
      <c r="F44" s="37"/>
      <c r="G44" s="37"/>
      <c r="H44" s="37"/>
      <c r="I44" s="44"/>
      <c r="J44" s="44"/>
      <c r="K44" s="44"/>
      <c r="L44" s="14"/>
      <c r="M44" s="14"/>
    </row>
    <row r="45" spans="1:13" ht="30.75" customHeight="1" x14ac:dyDescent="0.25">
      <c r="A45" s="45" t="s">
        <v>37</v>
      </c>
      <c r="B45" s="46"/>
      <c r="C45" s="47"/>
      <c r="D45" s="38"/>
      <c r="E45" s="38"/>
      <c r="F45" s="38"/>
      <c r="G45" s="38"/>
      <c r="H45" s="38"/>
      <c r="I45" s="44"/>
      <c r="J45" s="44"/>
      <c r="K45" s="44"/>
      <c r="L45" s="14"/>
      <c r="M45" s="14"/>
    </row>
    <row r="46" spans="1:13" x14ac:dyDescent="0.25">
      <c r="A46" s="21"/>
      <c r="B46" s="14" t="s">
        <v>38</v>
      </c>
      <c r="C46" s="15"/>
      <c r="D46" s="28">
        <v>600000000</v>
      </c>
      <c r="E46" s="39" t="s">
        <v>39</v>
      </c>
      <c r="F46" s="39" t="s">
        <v>40</v>
      </c>
      <c r="G46" s="28">
        <f>295.8+275356.56</f>
        <v>275652.36</v>
      </c>
      <c r="H46" s="40" t="s">
        <v>41</v>
      </c>
      <c r="I46" s="44"/>
      <c r="J46" s="44"/>
      <c r="K46" s="44"/>
      <c r="L46" s="14"/>
      <c r="M46" s="14"/>
    </row>
    <row r="47" spans="1:13" x14ac:dyDescent="0.25">
      <c r="A47" s="21"/>
      <c r="B47" s="14" t="s">
        <v>42</v>
      </c>
      <c r="C47" s="15"/>
      <c r="D47" s="28">
        <v>42905133</v>
      </c>
      <c r="E47" s="39" t="s">
        <v>43</v>
      </c>
      <c r="F47" s="39" t="s">
        <v>44</v>
      </c>
      <c r="G47" s="28">
        <f>81649.6+483092.75+66500</f>
        <v>631242.35</v>
      </c>
      <c r="H47" s="40" t="s">
        <v>41</v>
      </c>
      <c r="I47" s="44"/>
      <c r="J47" s="44"/>
      <c r="K47" s="44"/>
      <c r="L47" s="14"/>
      <c r="M47" s="14"/>
    </row>
    <row r="48" spans="1:13" x14ac:dyDescent="0.25">
      <c r="A48" s="41"/>
      <c r="B48" s="30" t="s">
        <v>45</v>
      </c>
      <c r="C48" s="31"/>
      <c r="D48" s="32">
        <v>135500000</v>
      </c>
      <c r="E48" s="42" t="s">
        <v>43</v>
      </c>
      <c r="F48" s="42" t="s">
        <v>46</v>
      </c>
      <c r="G48" s="32"/>
      <c r="H48" s="43" t="s">
        <v>41</v>
      </c>
      <c r="I48" s="44"/>
      <c r="J48" s="44"/>
      <c r="K48" s="44"/>
      <c r="L48" s="14"/>
      <c r="M48" s="14"/>
    </row>
    <row r="49" spans="1:1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</sheetData>
  <mergeCells count="13">
    <mergeCell ref="I44:K48"/>
    <mergeCell ref="A45:C45"/>
    <mergeCell ref="A2:K2"/>
    <mergeCell ref="A3:K3"/>
    <mergeCell ref="A4:K4"/>
    <mergeCell ref="A5:K5"/>
    <mergeCell ref="A6:K6"/>
    <mergeCell ref="A7:K7"/>
    <mergeCell ref="A8:D8"/>
    <mergeCell ref="B30:D30"/>
    <mergeCell ref="A36:K39"/>
    <mergeCell ref="I41:K43"/>
    <mergeCell ref="A43:C43"/>
  </mergeCells>
  <printOptions horizontalCentered="1"/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 DEUDA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Palacios Salgado</dc:creator>
  <cp:lastModifiedBy>Luis Angel Nava Guadarrama</cp:lastModifiedBy>
  <cp:lastPrinted>2019-01-11T02:01:07Z</cp:lastPrinted>
  <dcterms:created xsi:type="dcterms:W3CDTF">2018-10-26T16:17:30Z</dcterms:created>
  <dcterms:modified xsi:type="dcterms:W3CDTF">2019-01-11T02:01:15Z</dcterms:modified>
</cp:coreProperties>
</file>