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balanzar\Downloads\"/>
    </mc:Choice>
  </mc:AlternateContent>
  <bookViews>
    <workbookView xWindow="0" yWindow="0" windowWidth="28800" windowHeight="11730"/>
  </bookViews>
  <sheets>
    <sheet name="F 6D" sheetId="1" r:id="rId1"/>
  </sheets>
  <definedNames>
    <definedName name="_xlnm.Print_Area" localSheetId="0">'F 6D'!$A$1:$G$32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B9" i="1"/>
  <c r="C9" i="1"/>
  <c r="B21" i="1"/>
  <c r="D19" i="1"/>
  <c r="D27" i="1"/>
  <c r="G31" i="1"/>
  <c r="G30" i="1"/>
  <c r="G29" i="1"/>
  <c r="F28" i="1"/>
  <c r="E28" i="1"/>
  <c r="D28" i="1"/>
  <c r="G28" i="1"/>
  <c r="C28" i="1"/>
  <c r="B28" i="1"/>
  <c r="G27" i="1"/>
  <c r="G26" i="1"/>
  <c r="G25" i="1"/>
  <c r="F24" i="1"/>
  <c r="F21" i="1"/>
  <c r="E24" i="1"/>
  <c r="E21" i="1"/>
  <c r="D24" i="1"/>
  <c r="C24" i="1"/>
  <c r="B24" i="1"/>
  <c r="G23" i="1"/>
  <c r="G22" i="1"/>
  <c r="C21" i="1"/>
  <c r="G18" i="1"/>
  <c r="G17" i="1"/>
  <c r="F16" i="1"/>
  <c r="E16" i="1"/>
  <c r="D16" i="1"/>
  <c r="C16" i="1"/>
  <c r="B16" i="1"/>
  <c r="G15" i="1"/>
  <c r="G14" i="1"/>
  <c r="G13" i="1"/>
  <c r="F12" i="1"/>
  <c r="F9" i="1"/>
  <c r="E12" i="1"/>
  <c r="D12" i="1"/>
  <c r="C12" i="1"/>
  <c r="B12" i="1"/>
  <c r="G11" i="1"/>
  <c r="G24" i="1"/>
  <c r="G16" i="1"/>
  <c r="D21" i="1"/>
  <c r="G12" i="1"/>
  <c r="E9" i="1"/>
  <c r="G21" i="1"/>
  <c r="D9" i="1"/>
  <c r="G10" i="1"/>
  <c r="G9" i="1"/>
  <c r="G32" i="1"/>
</calcChain>
</file>

<file path=xl/sharedStrings.xml><?xml version="1.0" encoding="utf-8"?>
<sst xmlns="http://schemas.openxmlformats.org/spreadsheetml/2006/main" count="39" uniqueCount="33">
  <si>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</si>
  <si>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</si>
  <si>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</si>
  <si>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</si>
  <si>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</si>
  <si>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</si>
  <si>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</si>
  <si>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</si>
  <si>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</si>
  <si>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</si>
  <si>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</si>
  <si>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</si>
  <si>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</si>
  <si>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</si>
  <si>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</si>
  <si>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</si>
  <si>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</si>
  <si>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</si>
  <si>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</si>
  <si>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</si>
  <si>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</si>
  <si>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</si>
  <si>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</si>
  <si>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</si>
  <si>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</si>
  <si>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</si>
  <si>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</si>
  <si>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</si>
  <si>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</si>
  <si>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</si>
  <si>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</si>
  <si>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</si>
  <si>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DEL 01 DE ENERO DEL 2021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</si>
</sst>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h:mm\ \a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4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44" fontId="10" fillId="0" borderId="1" xfId="1" applyFont="1" applyFill="1" applyBorder="1"/>
    <xf numFmtId="44" fontId="11" fillId="0" borderId="1" xfId="1" applyFont="1" applyFill="1" applyBorder="1"/>
    <xf numFmtId="165" fontId="10" fillId="0" borderId="1" xfId="1" applyNumberFormat="1" applyFont="1" applyFill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0</xdr:col>
      <xdr:colOff>1304925</xdr:colOff>
      <xdr:row>5</xdr:row>
      <xdr:rowOff>85725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61950" y="123825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600075</xdr:colOff>
      <xdr:row>3</xdr:row>
      <xdr:rowOff>76200</xdr:rowOff>
    </xdr:from>
    <xdr:to>
      <xdr:col>6</xdr:col>
      <xdr:colOff>1114425</xdr:colOff>
      <xdr:row>5</xdr:row>
      <xdr:rowOff>104775</xdr:rowOff>
    </xdr:to>
    <xdr:sp macro="" textlink="">
      <xdr:nvSpPr>
        <xdr:cNvPr id="4" name="2 Rectángulo"/>
        <xdr:cNvSpPr/>
      </xdr:nvSpPr>
      <xdr:spPr>
        <a:xfrm>
          <a:off x="9182100" y="742950"/>
          <a:ext cx="1657350" cy="6858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Fech:  06/04/2021</a:t>
          </a:r>
        </a:p>
        <a:p>
          <a:pPr algn="l"/>
          <a:r>
            <a:rPr lang="es-MX" sz="1100"/>
            <a:t>Hora:  10:40 a.m.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649"/>
  <sheetViews>
    <sheetView tabSelected="1" view="pageBreakPreview" topLeftCell="A4" zoomScaleNormal="100" zoomScaleSheetLayoutView="100" workbookViewId="0">
      <selection activeCell="I10" sqref="I10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6" t="s">
        <v>0</v>
      </c>
      <c r="B2" s="26"/>
      <c r="C2" s="26"/>
      <c r="D2" s="26"/>
      <c r="E2" s="26"/>
      <c r="F2" s="26"/>
      <c r="G2" s="26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7" t="s">
        <v>1</v>
      </c>
      <c r="B3" s="27"/>
      <c r="C3" s="27"/>
      <c r="D3" s="27"/>
      <c r="E3" s="27"/>
      <c r="F3" s="27"/>
      <c r="G3" s="27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7" t="s">
        <v>2</v>
      </c>
      <c r="B4" s="27"/>
      <c r="C4" s="27"/>
      <c r="D4" s="27"/>
      <c r="E4" s="27"/>
      <c r="F4" s="27"/>
      <c r="G4" s="27"/>
      <c r="H4" s="4"/>
      <c r="I4" s="4"/>
      <c r="J4" s="3"/>
      <c r="N4" s="5"/>
      <c r="O4" s="5"/>
      <c r="P4" s="5"/>
    </row>
    <row r="5" spans="1:150" s="1" customFormat="1" ht="33" customHeight="1">
      <c r="A5" s="27" t="s">
        <v>3</v>
      </c>
      <c r="B5" s="27"/>
      <c r="C5" s="27"/>
      <c r="D5" s="27"/>
      <c r="E5" s="27"/>
      <c r="F5" s="27"/>
      <c r="G5" s="27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8" t="s">
        <v>32</v>
      </c>
      <c r="B6" s="28"/>
      <c r="C6" s="28"/>
      <c r="D6" s="28"/>
      <c r="E6" s="28"/>
      <c r="F6" s="28"/>
      <c r="G6" s="28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9" t="s">
        <v>4</v>
      </c>
      <c r="B7" s="30" t="s">
        <v>5</v>
      </c>
      <c r="C7" s="30"/>
      <c r="D7" s="30"/>
      <c r="E7" s="30"/>
      <c r="F7" s="30"/>
      <c r="G7" s="31" t="s">
        <v>6</v>
      </c>
    </row>
    <row r="8" spans="1:150" s="1" customFormat="1" ht="47.25" customHeight="1">
      <c r="A8" s="29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31"/>
    </row>
    <row r="9" spans="1:150" s="1" customFormat="1">
      <c r="A9" s="9" t="s">
        <v>12</v>
      </c>
      <c r="B9" s="10">
        <f>B10+B11+B12+B15+B16+B19</f>
        <v>546190377.07000005</v>
      </c>
      <c r="C9" s="21">
        <f>C10+C11+C12+C15+C16+C19</f>
        <v>-8774330.3999999985</v>
      </c>
      <c r="D9" s="10">
        <f t="shared" ref="D9:G9" si="0">D10+D11+D12+D15+D16+D19</f>
        <v>537416046.67000008</v>
      </c>
      <c r="E9" s="10">
        <f t="shared" si="0"/>
        <v>100946716.14</v>
      </c>
      <c r="F9" s="10">
        <f t="shared" si="0"/>
        <v>99188543.519999996</v>
      </c>
      <c r="G9" s="10">
        <f t="shared" si="0"/>
        <v>436469330.53000003</v>
      </c>
    </row>
    <row r="10" spans="1:150" s="1" customFormat="1">
      <c r="A10" s="11" t="s">
        <v>13</v>
      </c>
      <c r="B10" s="10">
        <v>541190377.07000005</v>
      </c>
      <c r="C10" s="23">
        <v>-8774330.3999999985</v>
      </c>
      <c r="D10" s="10">
        <v>532416046.67000002</v>
      </c>
      <c r="E10" s="10">
        <v>99081962.849999994</v>
      </c>
      <c r="F10" s="10">
        <v>98481961.670000002</v>
      </c>
      <c r="G10" s="10">
        <f>D10-E10</f>
        <v>433334083.82000005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5000000</v>
      </c>
      <c r="C19" s="10">
        <v>0</v>
      </c>
      <c r="D19" s="10">
        <f>+B19+C19</f>
        <v>5000000</v>
      </c>
      <c r="E19" s="10">
        <v>1864753.29</v>
      </c>
      <c r="F19" s="10">
        <v>706581.85</v>
      </c>
      <c r="G19" s="10">
        <v>3135246.71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>B22+B23+B24+B27+B28+B31</f>
        <v>182093926.72</v>
      </c>
      <c r="C21" s="21">
        <f t="shared" ref="C21:G21" si="2">C22+C23+C24+C27+C28+C31</f>
        <v>-8254446.8800000008</v>
      </c>
      <c r="D21" s="10">
        <f t="shared" si="2"/>
        <v>173839479.84</v>
      </c>
      <c r="E21" s="10">
        <f t="shared" si="2"/>
        <v>34143427.810000002</v>
      </c>
      <c r="F21" s="10">
        <f t="shared" si="2"/>
        <v>34143427.810000002</v>
      </c>
      <c r="G21" s="10">
        <f t="shared" si="2"/>
        <v>139696052.03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182093926.72</v>
      </c>
      <c r="C27" s="23">
        <v>-8254446.8800000008</v>
      </c>
      <c r="D27" s="10">
        <f>+B27+C27</f>
        <v>173839479.84</v>
      </c>
      <c r="E27" s="10">
        <v>34143427.810000002</v>
      </c>
      <c r="F27" s="10">
        <v>34143427.810000002</v>
      </c>
      <c r="G27" s="10">
        <f>D27-E27</f>
        <v>139696052.03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>B9+B21</f>
        <v>728284303.79000008</v>
      </c>
      <c r="C32" s="22">
        <f>C9+C21</f>
        <v>-17028777.280000001</v>
      </c>
      <c r="D32" s="15">
        <f>D9+D21</f>
        <v>711255526.51000011</v>
      </c>
      <c r="E32" s="15">
        <f>E9+E21</f>
        <v>135090143.94999999</v>
      </c>
      <c r="F32" s="15">
        <f>F9+F21</f>
        <v>133331971.33</v>
      </c>
      <c r="G32" s="15">
        <f t="shared" ref="G32" si="4">G9+G21</f>
        <v>576165382.56000006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4" t="s">
        <v>29</v>
      </c>
      <c r="B38" s="24"/>
      <c r="C38" s="24"/>
      <c r="D38" s="24"/>
      <c r="E38" s="24"/>
      <c r="F38" s="24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46.5" customHeight="1">
      <c r="A39" s="24"/>
      <c r="B39" s="24"/>
      <c r="C39" s="24"/>
      <c r="D39" s="24"/>
      <c r="E39" s="24"/>
      <c r="F39" s="24"/>
      <c r="G39" s="2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25" t="s">
        <v>30</v>
      </c>
      <c r="B41" s="25"/>
      <c r="C41" s="25"/>
      <c r="D41" s="25"/>
      <c r="E41" s="25"/>
      <c r="F41" s="25"/>
      <c r="G41" s="2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>
      <c r="A42" s="25"/>
      <c r="B42" s="25"/>
      <c r="C42" s="25"/>
      <c r="D42" s="25"/>
      <c r="E42" s="25"/>
      <c r="F42" s="25"/>
      <c r="G42" s="25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25" t="s">
        <v>31</v>
      </c>
      <c r="B44" s="25"/>
      <c r="C44" s="25"/>
      <c r="D44" s="25"/>
      <c r="E44" s="25"/>
      <c r="F44" s="25"/>
      <c r="G44" s="2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>
      <c r="A45" s="25"/>
      <c r="B45" s="25"/>
      <c r="C45" s="25"/>
      <c r="D45" s="25"/>
      <c r="E45" s="25"/>
      <c r="F45" s="25"/>
      <c r="G45" s="25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 6D</vt:lpstr>
      <vt:lpstr>'F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Jose Eduardo Balanzar Arcos</cp:lastModifiedBy>
  <cp:lastPrinted>2021-05-03T15:08:22Z</cp:lastPrinted>
  <dcterms:created xsi:type="dcterms:W3CDTF">2019-01-11T15:26:34Z</dcterms:created>
  <dcterms:modified xsi:type="dcterms:W3CDTF">2021-06-14T15:11:11Z</dcterms:modified>
</cp:coreProperties>
</file>