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TZ-COM-361951\4.- Cuentas Publicas y Transparencia\Papeles de Trabajo\3 PUBLICACIONES POR INTERNET\2022\2022 04 TRIM anual\LDF\"/>
    </mc:Choice>
  </mc:AlternateContent>
  <bookViews>
    <workbookView xWindow="0" yWindow="0" windowWidth="28800" windowHeight="11730"/>
  </bookViews>
  <sheets>
    <sheet name="DICIEMB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2" l="1"/>
  <c r="G53" i="2"/>
  <c r="N49" i="2"/>
  <c r="H45" i="2"/>
  <c r="G45" i="2"/>
  <c r="N40" i="2"/>
  <c r="M40" i="2"/>
  <c r="H39" i="2"/>
  <c r="G39" i="2"/>
  <c r="H34" i="2"/>
  <c r="G34" i="2"/>
  <c r="N29" i="2"/>
  <c r="M29" i="2"/>
  <c r="H24" i="2"/>
  <c r="G24" i="2"/>
  <c r="H18" i="2"/>
  <c r="G18" i="2"/>
  <c r="N13" i="2"/>
  <c r="M13" i="2"/>
  <c r="H13" i="2"/>
  <c r="G13" i="2"/>
  <c r="G31" i="2" s="1"/>
  <c r="H31" i="2" l="1"/>
  <c r="H66" i="2" s="1"/>
  <c r="H58" i="2"/>
  <c r="M33" i="2"/>
  <c r="M42" i="2" s="1"/>
  <c r="M66" i="2" s="1"/>
  <c r="G58" i="2"/>
  <c r="G66" i="2" s="1"/>
  <c r="N33" i="2"/>
  <c r="N42" i="2" s="1"/>
  <c r="N66" i="2" s="1"/>
</calcChain>
</file>

<file path=xl/sharedStrings.xml><?xml version="1.0" encoding="utf-8"?>
<sst xmlns="http://schemas.openxmlformats.org/spreadsheetml/2006/main" count="114" uniqueCount="109">
  <si>
    <t xml:space="preserve">MUNICIPIO DE CUERNAVACA </t>
  </si>
  <si>
    <t xml:space="preserve">TESORERÍA MUNICIPAL  </t>
  </si>
  <si>
    <t>ESTADO DE SITUACIÓN FINANCIERA DETALLADO - LDF</t>
  </si>
  <si>
    <t>(PESOS)</t>
  </si>
  <si>
    <t xml:space="preserve">PASIVO  </t>
  </si>
  <si>
    <t xml:space="preserve">TOTAL DE PASIVO:   </t>
  </si>
  <si>
    <t xml:space="preserve">HACIENDA PUBLICA/ PATRIMONIO  </t>
  </si>
  <si>
    <t xml:space="preserve">TOTAL DE ACTIVO:   </t>
  </si>
  <si>
    <t xml:space="preserve">TOTAL DE PASIVO Y HACIENDA PÚBLICA/PATRIMONIO: </t>
  </si>
  <si>
    <t xml:space="preserve">DIRECCIÓN GENERAL DE CONTABILIDAD, EGRESOS Y CONTROL PRESUPUESTAL  </t>
  </si>
  <si>
    <t xml:space="preserve"> AL 30 DE SEPTIEMBRE DE 2022</t>
  </si>
  <si>
    <t>AL 31 DE DICIEMBRE DEL 2021 Y AL 31 DE DICIEMBRE DE 2022</t>
  </si>
  <si>
    <t xml:space="preserve">CONCEPTO </t>
  </si>
  <si>
    <t>AL 31 DE DICIEMBRE 2022</t>
  </si>
  <si>
    <t>AL 31 DE DICIEMBRE  2021</t>
  </si>
  <si>
    <t>AL 31 DE DICIEMBRE 2021</t>
  </si>
  <si>
    <t xml:space="preserve">ACTIVO  </t>
  </si>
  <si>
    <t xml:space="preserve">ACTIVO CIRCULANTE  </t>
  </si>
  <si>
    <t xml:space="preserve">PASIVO CIRCULANTE  </t>
  </si>
  <si>
    <t xml:space="preserve">EFECTIVO Y EQUIVALENTES  </t>
  </si>
  <si>
    <t xml:space="preserve">CUENTAS POR PAGAR A CORTO PLAZO  </t>
  </si>
  <si>
    <t xml:space="preserve">EFECTIVO  </t>
  </si>
  <si>
    <t xml:space="preserve">SERVICIOS PERSONALES POR PAGAR A CORTO PLAZO  </t>
  </si>
  <si>
    <t xml:space="preserve">BANCOS/TESORERÍA  </t>
  </si>
  <si>
    <t xml:space="preserve">PROVEEDORES POR PAGAR A CORTO PLAZO  </t>
  </si>
  <si>
    <t xml:space="preserve">INVERSIONES TEMPORALES (HASTA 3 MESES)  </t>
  </si>
  <si>
    <t xml:space="preserve">CONTRATISTAS POR OBRAS PÚBLICAS POR PAGAR A CORTO PLAZO  </t>
  </si>
  <si>
    <t xml:space="preserve">DEPÓSITOS DE FONDOS DE TERCEROS EN GARANTÍA Y/O ADMINISTRACIÓN  </t>
  </si>
  <si>
    <t xml:space="preserve">TRANSFERENCIAS OTORGADAS POR PAGAR A CORTO PLAZO  </t>
  </si>
  <si>
    <t xml:space="preserve">DERECHOS A RECIBIR EFECTIVO O EQUIVALENTES  </t>
  </si>
  <si>
    <t xml:space="preserve">INTERESES, COMISIONES Y OTROS GASTOS DE LA DEUDA PÚBLICA POR PAGAR A CORTO PLAZO  </t>
  </si>
  <si>
    <t xml:space="preserve">CUENTAS POR COBRAR A CORTO PLAZO  </t>
  </si>
  <si>
    <t xml:space="preserve">RETENCIONES Y CONTRIBUCIONES POR PAGAR A CORTO PLAZO  </t>
  </si>
  <si>
    <t xml:space="preserve">DEUDORES DIVERSOS POR COBRAR A CORTO PLAZO  </t>
  </si>
  <si>
    <t xml:space="preserve">OTRAS CUENTAS POR PAGAR A CORTO PLAZO  </t>
  </si>
  <si>
    <t xml:space="preserve">INGRESOS POR RECUPERAR A CORTO PLAZO  </t>
  </si>
  <si>
    <t xml:space="preserve">DOCUMENTOS POR PAGAR A CORTO PLAZO  </t>
  </si>
  <si>
    <t xml:space="preserve">DEUDORES POR ANTICIPOS DE LA TESORERÍA A CORTO PLAZO  </t>
  </si>
  <si>
    <t xml:space="preserve">DOCUMENTOS COMERCIALES POR PAGAR A CORTO PLAZO  </t>
  </si>
  <si>
    <t xml:space="preserve">OTROS DERECHOS A RECIBIR EFECTIVO O EQUIVALENTES A CORTO PLAZO  </t>
  </si>
  <si>
    <t xml:space="preserve">PORCIÓN A CORTO PLAZO DE LA DEUDA PÚBLICA A LARGO PLAZO  </t>
  </si>
  <si>
    <t xml:space="preserve">DERECHOS A RECIBIR BIENES O SERVICIOS  </t>
  </si>
  <si>
    <t xml:space="preserve">PORCIÓN A CORTO PLAZO DE LA DEUDA PÚBLICA INTERNA  </t>
  </si>
  <si>
    <t xml:space="preserve">ANTICIPO A PROVEEDORES POR ADQUISICIÓN DE BIENES Y PRESTACIÓN DE SERVICIOS A CORTO PLAZO  </t>
  </si>
  <si>
    <t xml:space="preserve">PASIVOS DIFERIDOS A CORTO PLAZO  </t>
  </si>
  <si>
    <t xml:space="preserve">ANTICIPO A CONTRATISTAS POR OBRAS PÚBLICAS A CORTO PLAZO  </t>
  </si>
  <si>
    <t xml:space="preserve">INGRESOS COBRADOS POR ADELANTADO A CORTO PLAZO </t>
  </si>
  <si>
    <t xml:space="preserve">ALMACENES  </t>
  </si>
  <si>
    <t xml:space="preserve">FONDOS Y BIENES DE TERCEROS EN GARANTÍA Y/O ADMINISTRACIÓN A CORTO PLAZO  </t>
  </si>
  <si>
    <t xml:space="preserve">ALMACÉN DE MATERIALES Y SUMINISTROS DE CONSUMO  </t>
  </si>
  <si>
    <t xml:space="preserve">FONDOS EN ADMINISTRACIÓN A CORTO PLAZO </t>
  </si>
  <si>
    <t xml:space="preserve">OTROS ACTIVOS CIRCULANTES  </t>
  </si>
  <si>
    <t xml:space="preserve">PROVISIONES A CORTO PLAZO </t>
  </si>
  <si>
    <t xml:space="preserve">BIENES DERIVADOS DE EMBARGOS, DECOMISOS, ASEGURAMIENTOS Y DACIÓN EN PAGO  </t>
  </si>
  <si>
    <t xml:space="preserve">PROVISIÓN PARA DEMANDAS Y JUICIOS A CORTO PLAZO  </t>
  </si>
  <si>
    <t>TOTAL DE ACTIVOS CIRCULANTES</t>
  </si>
  <si>
    <t xml:space="preserve">PROVISIONES PARA SEGURO DE VIDA A CORTO PLAZO  </t>
  </si>
  <si>
    <t xml:space="preserve">OTRAS PROVISIONES A CORTO PLAZO  </t>
  </si>
  <si>
    <t xml:space="preserve">ACTIVO NO CIRCULANTE  </t>
  </si>
  <si>
    <t>TOTAL DE PASIVOS CIRCULANTES</t>
  </si>
  <si>
    <t xml:space="preserve">INVERSIONES FINANCIERAS A LARGO PLAZO  </t>
  </si>
  <si>
    <t xml:space="preserve">INVERSIONES A LARGO PLAZO  </t>
  </si>
  <si>
    <t xml:space="preserve">PASIVO NO CIRCULANTE  </t>
  </si>
  <si>
    <t xml:space="preserve">FIDEICOMISOS, MANDATOS Y CONTRATOS ANÁLOGOS  </t>
  </si>
  <si>
    <t xml:space="preserve">DOCUMENTOS POR PAGAR A LARGO PLAZO  </t>
  </si>
  <si>
    <t xml:space="preserve">DERECHOS A RECIBIR EFECTIVO O EQUIVALENTES A LARGO PLAZO  </t>
  </si>
  <si>
    <t xml:space="preserve">OTROS DOCUMENTOS POR PAGAR A LARGO PLAZO  </t>
  </si>
  <si>
    <t xml:space="preserve">OTROS DERECHOS A RECIBIR EFECTIVO O EQUIVALENTES A LARGO PLAZO  </t>
  </si>
  <si>
    <t xml:space="preserve">DEUDA PÚBLICA A LARGO PLAZO  </t>
  </si>
  <si>
    <t xml:space="preserve">BIENES INMUEBLES, INFRAESTRUCTURA Y CONSTRUCCIONES EN PROCESO  </t>
  </si>
  <si>
    <t xml:space="preserve">PRÉSTAMOS DE LA DEUDA PÚBLICA INTERNA POR PAGAR A LARGO PLAZO  </t>
  </si>
  <si>
    <t xml:space="preserve">TERRENOS  </t>
  </si>
  <si>
    <t>TOTAL DE PASIVOS NO CIRCULANTES</t>
  </si>
  <si>
    <t xml:space="preserve">EDIFICIOS NO HABITACIONALES  </t>
  </si>
  <si>
    <t xml:space="preserve">INFRAESTRUCTURA  </t>
  </si>
  <si>
    <t xml:space="preserve">CONSTRUCCIONES EN PROCESO EN BIENES DE DOMINIO PÚBLICO  </t>
  </si>
  <si>
    <t xml:space="preserve">OTROS BIENES INMUEBLES  </t>
  </si>
  <si>
    <t xml:space="preserve">BIENES MUEBLES  </t>
  </si>
  <si>
    <t xml:space="preserve">HACIENDA PUBLICA/PATRIMONIO CONTRIBUIDO  </t>
  </si>
  <si>
    <t xml:space="preserve">MOBILIARIO Y EQUIPO DE ADMINISTRACIÓN  </t>
  </si>
  <si>
    <t xml:space="preserve">APORTACIONES  </t>
  </si>
  <si>
    <t xml:space="preserve">MOBILIARIO Y EQUIPO EDUCACIONAL Y RECREATIVO  </t>
  </si>
  <si>
    <t xml:space="preserve">EQUIPO E INSTRUMENTAL MÉDICO Y DE LABORATORIO  </t>
  </si>
  <si>
    <t xml:space="preserve">ACTIVOS INTANGIBLES  </t>
  </si>
  <si>
    <t xml:space="preserve">VEHÍCULOS Y EQUIPO DE TRANSPORTE  </t>
  </si>
  <si>
    <t xml:space="preserve">DONACIONES DE CAPITAL  </t>
  </si>
  <si>
    <t xml:space="preserve">EQUIPO DE DEFENSA Y SEGURIDAD  </t>
  </si>
  <si>
    <t xml:space="preserve">MUEBLES Y EQUIPO DE OFICINA  </t>
  </si>
  <si>
    <t xml:space="preserve">MAQUINARIA, OTROS EQUIPOS Y HERRAMIENTAS  </t>
  </si>
  <si>
    <t xml:space="preserve">MAQUINARIA Y EQUIPO  </t>
  </si>
  <si>
    <t xml:space="preserve">COLECCIONES, OBRAS DE ARTE Y OBJETOS VALIOSOS  </t>
  </si>
  <si>
    <t xml:space="preserve">EQUIPO DE TRANSPORTE  </t>
  </si>
  <si>
    <t xml:space="preserve">DONACION DE BIENES INMUEBLES  </t>
  </si>
  <si>
    <t xml:space="preserve">SOFTWARE  </t>
  </si>
  <si>
    <t xml:space="preserve">HACIENDA PUBLICA /PATRIMONIO GENERADO  </t>
  </si>
  <si>
    <t xml:space="preserve">LICENCIAS  </t>
  </si>
  <si>
    <t xml:space="preserve">RESULTADOS DEL EJERCICIO (AHORRO/ DESAHORRO)  </t>
  </si>
  <si>
    <t xml:space="preserve">DEPRECIACIÓN, DETERIORO Y AMORTIZACIÓN ACUMULADA DE BIENES  </t>
  </si>
  <si>
    <t xml:space="preserve">RESULTADOS DE EJERCICIOS ANTERIORES  </t>
  </si>
  <si>
    <t xml:space="preserve">DEPRECIACIÓN ACUMULADA DE BIENES MUEBLES  </t>
  </si>
  <si>
    <t>TOTAL DE ACTIVOS NO CIRCULANTES</t>
  </si>
  <si>
    <t xml:space="preserve">APLICACIÓN DE RESULTADOS DE EJERCICIOS ANTERIORES  </t>
  </si>
  <si>
    <t xml:space="preserve">REVALÚOS  </t>
  </si>
  <si>
    <t xml:space="preserve">REVALÚO DE BIENES INMUEBLES  </t>
  </si>
  <si>
    <t xml:space="preserve">RECTIFICACIONES DE RESULTADOS DE EJERCICIOS ANTERIORES  </t>
  </si>
  <si>
    <t xml:space="preserve">CAMBIOS EN POLÍTICAS CONTABLES  </t>
  </si>
  <si>
    <t xml:space="preserve">CAMBIOS POR ERRORES CONTABLES  </t>
  </si>
  <si>
    <t xml:space="preserve">TOTAL DE HACIENDA PÚBLICA/PATRIMONIO: </t>
  </si>
  <si>
    <t xml:space="preserve">En Base a: Periodo: DICIEMBRE DE 2022, del Nivel: 1 al Nivel: 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</si>
</sst>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color indexed="8"/>
      <name val="SansSerif"/>
    </font>
    <font>
      <b/>
      <sz val="7"/>
      <color indexed="8"/>
      <name val="Arial"/>
      <family val="2"/>
    </font>
    <font>
      <sz val="7"/>
      <color indexed="8"/>
      <name val="SansSerif"/>
    </font>
    <font>
      <sz val="7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  <font>
      <b/>
      <sz val="9"/>
      <color indexed="8"/>
      <name val="Arial"/>
      <family val="2"/>
    </font>
    <font>
      <sz val="6"/>
      <color indexed="8"/>
      <name val="SansSerif"/>
    </font>
    <font>
      <sz val="6"/>
      <color indexed="8"/>
      <name val="Arial"/>
      <family val="2"/>
    </font>
    <font>
      <sz val="5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0" fillId="0" borderId="0" xfId="0" applyFill="1"/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center" wrapText="1"/>
    </xf>
    <xf numFmtId="4" fontId="14" fillId="0" borderId="0" xfId="0" applyNumberFormat="1" applyFont="1" applyBorder="1" applyAlignment="1" applyProtection="1">
      <alignment vertical="center" wrapText="1"/>
    </xf>
    <xf numFmtId="4" fontId="14" fillId="0" borderId="0" xfId="0" applyNumberFormat="1" applyFont="1" applyBorder="1" applyAlignment="1" applyProtection="1">
      <alignment horizontal="right" vertical="center" wrapText="1"/>
    </xf>
    <xf numFmtId="4" fontId="14" fillId="0" borderId="0" xfId="0" applyNumberFormat="1" applyFont="1" applyFill="1" applyBorder="1" applyAlignment="1" applyProtection="1">
      <alignment horizontal="right" vertical="center" wrapText="1"/>
    </xf>
    <xf numFmtId="4" fontId="13" fillId="0" borderId="0" xfId="0" applyNumberFormat="1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wrapText="1"/>
    </xf>
    <xf numFmtId="4" fontId="7" fillId="0" borderId="16" xfId="0" applyNumberFormat="1" applyFont="1" applyFill="1" applyBorder="1" applyAlignment="1" applyProtection="1">
      <alignment horizontal="right" vertical="center" wrapText="1"/>
    </xf>
    <xf numFmtId="4" fontId="7" fillId="0" borderId="16" xfId="0" applyNumberFormat="1" applyFont="1" applyBorder="1" applyAlignment="1" applyProtection="1">
      <alignment horizontal="right" vertical="center" wrapText="1"/>
    </xf>
    <xf numFmtId="4" fontId="7" fillId="0" borderId="16" xfId="0" applyNumberFormat="1" applyFont="1" applyBorder="1" applyAlignment="1" applyProtection="1">
      <alignment vertical="center" wrapText="1"/>
    </xf>
    <xf numFmtId="4" fontId="7" fillId="0" borderId="23" xfId="0" applyNumberFormat="1" applyFont="1" applyBorder="1" applyAlignment="1" applyProtection="1">
      <alignment vertical="center" wrapText="1"/>
    </xf>
    <xf numFmtId="4" fontId="5" fillId="0" borderId="25" xfId="0" applyNumberFormat="1" applyFont="1" applyBorder="1" applyAlignment="1" applyProtection="1">
      <alignment horizontal="right" vertical="center" wrapText="1"/>
    </xf>
    <xf numFmtId="4" fontId="7" fillId="0" borderId="17" xfId="0" applyNumberFormat="1" applyFont="1" applyFill="1" applyBorder="1" applyAlignment="1" applyProtection="1">
      <alignment horizontal="right" vertical="center" wrapText="1"/>
    </xf>
    <xf numFmtId="4" fontId="7" fillId="0" borderId="16" xfId="0" applyNumberFormat="1" applyFont="1" applyFill="1" applyBorder="1" applyAlignment="1" applyProtection="1">
      <alignment vertical="center" wrapText="1"/>
    </xf>
    <xf numFmtId="4" fontId="7" fillId="0" borderId="17" xfId="0" applyNumberFormat="1" applyFont="1" applyFill="1" applyBorder="1" applyAlignment="1" applyProtection="1">
      <alignment vertical="center" wrapText="1"/>
    </xf>
    <xf numFmtId="4" fontId="7" fillId="0" borderId="28" xfId="0" applyNumberFormat="1" applyFont="1" applyFill="1" applyBorder="1" applyAlignment="1" applyProtection="1">
      <alignment horizontal="right" vertical="center" wrapText="1"/>
    </xf>
    <xf numFmtId="4" fontId="7" fillId="0" borderId="29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16" xfId="0" applyNumberFormat="1" applyFont="1" applyBorder="1" applyAlignment="1" applyProtection="1">
      <alignment horizontal="right" vertical="center" wrapText="1"/>
    </xf>
    <xf numFmtId="4" fontId="5" fillId="0" borderId="16" xfId="0" applyNumberFormat="1" applyFont="1" applyBorder="1" applyAlignment="1" applyProtection="1">
      <alignment vertical="center" wrapText="1"/>
    </xf>
    <xf numFmtId="4" fontId="11" fillId="0" borderId="16" xfId="0" applyNumberFormat="1" applyFont="1" applyBorder="1" applyAlignment="1" applyProtection="1">
      <alignment vertical="center" wrapText="1"/>
    </xf>
    <xf numFmtId="4" fontId="10" fillId="0" borderId="23" xfId="0" applyNumberFormat="1" applyFont="1" applyBorder="1" applyAlignment="1" applyProtection="1">
      <alignment vertical="center" wrapText="1"/>
    </xf>
    <xf numFmtId="4" fontId="7" fillId="0" borderId="19" xfId="0" applyNumberFormat="1" applyFont="1" applyBorder="1" applyAlignment="1" applyProtection="1">
      <alignment vertical="center" wrapText="1"/>
    </xf>
    <xf numFmtId="4" fontId="7" fillId="0" borderId="32" xfId="0" applyNumberFormat="1" applyFont="1" applyBorder="1" applyAlignment="1" applyProtection="1">
      <alignment vertical="center" wrapText="1"/>
    </xf>
    <xf numFmtId="4" fontId="7" fillId="0" borderId="17" xfId="0" applyNumberFormat="1" applyFont="1" applyBorder="1" applyAlignment="1" applyProtection="1">
      <alignment vertical="center" wrapText="1"/>
    </xf>
    <xf numFmtId="4" fontId="5" fillId="0" borderId="23" xfId="0" applyNumberFormat="1" applyFont="1" applyBorder="1" applyAlignment="1" applyProtection="1">
      <alignment vertical="center" wrapText="1"/>
    </xf>
    <xf numFmtId="4" fontId="5" fillId="0" borderId="24" xfId="0" applyNumberFormat="1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4" fontId="7" fillId="0" borderId="0" xfId="0" applyNumberFormat="1" applyFont="1" applyBorder="1" applyAlignment="1" applyProtection="1">
      <alignment vertical="center" wrapText="1"/>
    </xf>
    <xf numFmtId="4" fontId="5" fillId="0" borderId="25" xfId="0" applyNumberFormat="1" applyFont="1" applyBorder="1" applyAlignment="1" applyProtection="1">
      <alignment vertical="center" wrapText="1"/>
    </xf>
    <xf numFmtId="4" fontId="5" fillId="0" borderId="35" xfId="0" applyNumberFormat="1" applyFont="1" applyBorder="1" applyAlignment="1" applyProtection="1">
      <alignment vertical="center" wrapText="1"/>
    </xf>
    <xf numFmtId="4" fontId="10" fillId="0" borderId="17" xfId="0" applyNumberFormat="1" applyFont="1" applyBorder="1" applyAlignment="1" applyProtection="1">
      <alignment vertical="center" wrapText="1"/>
    </xf>
    <xf numFmtId="4" fontId="10" fillId="0" borderId="16" xfId="0" applyNumberFormat="1" applyFont="1" applyBorder="1" applyAlignment="1" applyProtection="1">
      <alignment vertical="center" wrapText="1"/>
    </xf>
    <xf numFmtId="4" fontId="7" fillId="0" borderId="17" xfId="0" applyNumberFormat="1" applyFont="1" applyBorder="1" applyAlignment="1" applyProtection="1">
      <alignment horizontal="right" vertical="center" wrapText="1"/>
    </xf>
    <xf numFmtId="4" fontId="8" fillId="0" borderId="16" xfId="0" applyNumberFormat="1" applyFont="1" applyBorder="1" applyAlignment="1" applyProtection="1">
      <alignment horizontal="right" vertical="center" wrapText="1"/>
    </xf>
    <xf numFmtId="4" fontId="10" fillId="0" borderId="17" xfId="0" applyNumberFormat="1" applyFont="1" applyBorder="1" applyAlignment="1" applyProtection="1">
      <alignment horizontal="right" vertical="center" wrapText="1"/>
    </xf>
    <xf numFmtId="4" fontId="10" fillId="0" borderId="28" xfId="0" applyNumberFormat="1" applyFont="1" applyBorder="1" applyAlignment="1" applyProtection="1">
      <alignment horizontal="right" vertical="center" wrapText="1"/>
    </xf>
    <xf numFmtId="4" fontId="10" fillId="0" borderId="29" xfId="0" applyNumberFormat="1" applyFont="1" applyBorder="1" applyAlignment="1" applyProtection="1">
      <alignment horizontal="right" vertical="center" wrapText="1"/>
    </xf>
    <xf numFmtId="4" fontId="5" fillId="0" borderId="35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4" fontId="7" fillId="0" borderId="16" xfId="0" applyNumberFormat="1" applyFont="1" applyBorder="1" applyAlignment="1" applyProtection="1">
      <alignment horizontal="right" vertical="center" wrapText="1"/>
    </xf>
    <xf numFmtId="4" fontId="7" fillId="0" borderId="17" xfId="0" applyNumberFormat="1" applyFont="1" applyBorder="1" applyAlignment="1" applyProtection="1">
      <alignment horizontal="righ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0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4" fontId="7" fillId="0" borderId="16" xfId="0" applyNumberFormat="1" applyFont="1" applyFill="1" applyBorder="1" applyAlignment="1" applyProtection="1">
      <alignment horizontal="right" vertical="center" wrapText="1"/>
    </xf>
    <xf numFmtId="4" fontId="7" fillId="0" borderId="17" xfId="0" applyNumberFormat="1" applyFont="1" applyFill="1" applyBorder="1" applyAlignment="1" applyProtection="1">
      <alignment horizontal="righ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vertical="center" wrapText="1"/>
    </xf>
    <xf numFmtId="0" fontId="7" fillId="0" borderId="23" xfId="0" applyFont="1" applyBorder="1" applyAlignment="1" applyProtection="1">
      <alignment vertical="center" wrapText="1"/>
    </xf>
    <xf numFmtId="4" fontId="7" fillId="0" borderId="23" xfId="0" applyNumberFormat="1" applyFont="1" applyBorder="1" applyAlignment="1" applyProtection="1">
      <alignment horizontal="right" vertical="center" wrapText="1"/>
    </xf>
    <xf numFmtId="4" fontId="7" fillId="0" borderId="24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4" fontId="5" fillId="0" borderId="26" xfId="0" applyNumberFormat="1" applyFont="1" applyBorder="1" applyAlignment="1" applyProtection="1">
      <alignment horizontal="righ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7" fillId="0" borderId="31" xfId="0" applyFont="1" applyBorder="1" applyAlignment="1" applyProtection="1">
      <alignment horizontal="left" vertical="center" wrapText="1"/>
    </xf>
    <xf numFmtId="0" fontId="7" fillId="0" borderId="19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30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33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4" fontId="7" fillId="0" borderId="18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0" fontId="5" fillId="0" borderId="22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 wrapText="1"/>
    </xf>
    <xf numFmtId="4" fontId="9" fillId="0" borderId="23" xfId="0" applyNumberFormat="1" applyFont="1" applyBorder="1" applyAlignment="1" applyProtection="1">
      <alignment horizontal="right" vertical="center" wrapText="1"/>
    </xf>
    <xf numFmtId="4" fontId="9" fillId="0" borderId="24" xfId="0" applyNumberFormat="1" applyFont="1" applyBorder="1" applyAlignment="1" applyProtection="1">
      <alignment horizontal="right" vertical="center" wrapText="1"/>
    </xf>
    <xf numFmtId="4" fontId="10" fillId="0" borderId="18" xfId="0" applyNumberFormat="1" applyFont="1" applyBorder="1" applyAlignment="1" applyProtection="1">
      <alignment horizontal="right" vertical="center"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4" fontId="10" fillId="0" borderId="23" xfId="0" applyNumberFormat="1" applyFont="1" applyBorder="1" applyAlignment="1" applyProtection="1">
      <alignment horizontal="right" vertical="center" wrapText="1"/>
    </xf>
    <xf numFmtId="4" fontId="10" fillId="0" borderId="24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20411</xdr:colOff>
      <xdr:row>1</xdr:row>
      <xdr:rowOff>1361</xdr:rowOff>
    </xdr:from>
    <xdr:to>
      <xdr:col>14</xdr:col>
      <xdr:colOff>115661</xdr:colOff>
      <xdr:row>2</xdr:row>
      <xdr:rowOff>40438</xdr:rowOff>
    </xdr:to>
    <xdr:sp macro="" textlink="">
      <xdr:nvSpPr>
        <xdr:cNvPr id="3" name="5 CuadroTexto"/>
        <xdr:cNvSpPr txBox="1"/>
      </xdr:nvSpPr>
      <xdr:spPr>
        <a:xfrm>
          <a:off x="11155136" y="191861"/>
          <a:ext cx="1571625" cy="220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Fecha:  12/01/2023</a:t>
          </a:r>
        </a:p>
      </xdr:txBody>
    </xdr:sp>
    <xdr:clientData/>
  </xdr:twoCellAnchor>
  <xdr:twoCellAnchor editAs="oneCell">
    <xdr:from>
      <xdr:col>1</xdr:col>
      <xdr:colOff>342900</xdr:colOff>
      <xdr:row>0</xdr:row>
      <xdr:rowOff>1</xdr:rowOff>
    </xdr:from>
    <xdr:to>
      <xdr:col>3</xdr:col>
      <xdr:colOff>95250</xdr:colOff>
      <xdr:row>4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"/>
          <a:ext cx="819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A41" workbookViewId="0">
      <selection activeCell="K57" sqref="K57:L57"/>
    </sheetView>
  </sheetViews>
  <sheetFormatPr baseColWidth="10" defaultColWidth="9.140625" defaultRowHeight="12.75"/>
  <cols>
    <col min="1" max="1" width="1.42578125" customWidth="1"/>
    <col min="2" max="2" width="5.42578125" customWidth="1"/>
    <col min="3" max="3" width="10.5703125" customWidth="1"/>
    <col min="4" max="4" width="5.5703125" customWidth="1"/>
    <col min="5" max="5" width="0.28515625" customWidth="1"/>
    <col min="6" max="6" width="29.42578125" customWidth="1"/>
    <col min="7" max="7" width="22.85546875" customWidth="1"/>
    <col min="8" max="8" width="2" customWidth="1"/>
    <col min="9" max="9" width="18.7109375" customWidth="1"/>
    <col min="10" max="10" width="4" customWidth="1"/>
    <col min="11" max="11" width="13.42578125" customWidth="1"/>
    <col min="12" max="12" width="37.85546875" customWidth="1"/>
    <col min="13" max="14" width="22.140625" customWidth="1"/>
    <col min="15" max="15" width="4.5703125" customWidth="1"/>
    <col min="257" max="257" width="1.42578125" customWidth="1"/>
    <col min="258" max="258" width="5.42578125" customWidth="1"/>
    <col min="259" max="259" width="10.5703125" customWidth="1"/>
    <col min="260" max="260" width="5.5703125" customWidth="1"/>
    <col min="261" max="261" width="0.28515625" customWidth="1"/>
    <col min="262" max="262" width="30.5703125" customWidth="1"/>
    <col min="263" max="263" width="17.85546875" customWidth="1"/>
    <col min="264" max="264" width="2" customWidth="1"/>
    <col min="265" max="265" width="15.85546875" customWidth="1"/>
    <col min="266" max="266" width="4" customWidth="1"/>
    <col min="267" max="267" width="13.42578125" customWidth="1"/>
    <col min="268" max="268" width="42.42578125" customWidth="1"/>
    <col min="269" max="269" width="17" customWidth="1"/>
    <col min="270" max="270" width="17.28515625" customWidth="1"/>
    <col min="271" max="271" width="4.5703125" customWidth="1"/>
    <col min="513" max="513" width="1.42578125" customWidth="1"/>
    <col min="514" max="514" width="5.42578125" customWidth="1"/>
    <col min="515" max="515" width="10.5703125" customWidth="1"/>
    <col min="516" max="516" width="5.5703125" customWidth="1"/>
    <col min="517" max="517" width="0.28515625" customWidth="1"/>
    <col min="518" max="518" width="30.5703125" customWidth="1"/>
    <col min="519" max="519" width="17.85546875" customWidth="1"/>
    <col min="520" max="520" width="2" customWidth="1"/>
    <col min="521" max="521" width="15.85546875" customWidth="1"/>
    <col min="522" max="522" width="4" customWidth="1"/>
    <col min="523" max="523" width="13.42578125" customWidth="1"/>
    <col min="524" max="524" width="42.42578125" customWidth="1"/>
    <col min="525" max="525" width="17" customWidth="1"/>
    <col min="526" max="526" width="17.28515625" customWidth="1"/>
    <col min="527" max="527" width="4.5703125" customWidth="1"/>
    <col min="769" max="769" width="1.42578125" customWidth="1"/>
    <col min="770" max="770" width="5.42578125" customWidth="1"/>
    <col min="771" max="771" width="10.5703125" customWidth="1"/>
    <col min="772" max="772" width="5.5703125" customWidth="1"/>
    <col min="773" max="773" width="0.28515625" customWidth="1"/>
    <col min="774" max="774" width="30.5703125" customWidth="1"/>
    <col min="775" max="775" width="17.85546875" customWidth="1"/>
    <col min="776" max="776" width="2" customWidth="1"/>
    <col min="777" max="777" width="15.85546875" customWidth="1"/>
    <col min="778" max="778" width="4" customWidth="1"/>
    <col min="779" max="779" width="13.42578125" customWidth="1"/>
    <col min="780" max="780" width="42.42578125" customWidth="1"/>
    <col min="781" max="781" width="17" customWidth="1"/>
    <col min="782" max="782" width="17.28515625" customWidth="1"/>
    <col min="783" max="783" width="4.5703125" customWidth="1"/>
    <col min="1025" max="1025" width="1.42578125" customWidth="1"/>
    <col min="1026" max="1026" width="5.42578125" customWidth="1"/>
    <col min="1027" max="1027" width="10.5703125" customWidth="1"/>
    <col min="1028" max="1028" width="5.5703125" customWidth="1"/>
    <col min="1029" max="1029" width="0.28515625" customWidth="1"/>
    <col min="1030" max="1030" width="30.5703125" customWidth="1"/>
    <col min="1031" max="1031" width="17.85546875" customWidth="1"/>
    <col min="1032" max="1032" width="2" customWidth="1"/>
    <col min="1033" max="1033" width="15.85546875" customWidth="1"/>
    <col min="1034" max="1034" width="4" customWidth="1"/>
    <col min="1035" max="1035" width="13.42578125" customWidth="1"/>
    <col min="1036" max="1036" width="42.42578125" customWidth="1"/>
    <col min="1037" max="1037" width="17" customWidth="1"/>
    <col min="1038" max="1038" width="17.28515625" customWidth="1"/>
    <col min="1039" max="1039" width="4.5703125" customWidth="1"/>
    <col min="1281" max="1281" width="1.42578125" customWidth="1"/>
    <col min="1282" max="1282" width="5.42578125" customWidth="1"/>
    <col min="1283" max="1283" width="10.5703125" customWidth="1"/>
    <col min="1284" max="1284" width="5.5703125" customWidth="1"/>
    <col min="1285" max="1285" width="0.28515625" customWidth="1"/>
    <col min="1286" max="1286" width="30.5703125" customWidth="1"/>
    <col min="1287" max="1287" width="17.85546875" customWidth="1"/>
    <col min="1288" max="1288" width="2" customWidth="1"/>
    <col min="1289" max="1289" width="15.85546875" customWidth="1"/>
    <col min="1290" max="1290" width="4" customWidth="1"/>
    <col min="1291" max="1291" width="13.42578125" customWidth="1"/>
    <col min="1292" max="1292" width="42.42578125" customWidth="1"/>
    <col min="1293" max="1293" width="17" customWidth="1"/>
    <col min="1294" max="1294" width="17.28515625" customWidth="1"/>
    <col min="1295" max="1295" width="4.5703125" customWidth="1"/>
    <col min="1537" max="1537" width="1.42578125" customWidth="1"/>
    <col min="1538" max="1538" width="5.42578125" customWidth="1"/>
    <col min="1539" max="1539" width="10.5703125" customWidth="1"/>
    <col min="1540" max="1540" width="5.5703125" customWidth="1"/>
    <col min="1541" max="1541" width="0.28515625" customWidth="1"/>
    <col min="1542" max="1542" width="30.5703125" customWidth="1"/>
    <col min="1543" max="1543" width="17.85546875" customWidth="1"/>
    <col min="1544" max="1544" width="2" customWidth="1"/>
    <col min="1545" max="1545" width="15.85546875" customWidth="1"/>
    <col min="1546" max="1546" width="4" customWidth="1"/>
    <col min="1547" max="1547" width="13.42578125" customWidth="1"/>
    <col min="1548" max="1548" width="42.42578125" customWidth="1"/>
    <col min="1549" max="1549" width="17" customWidth="1"/>
    <col min="1550" max="1550" width="17.28515625" customWidth="1"/>
    <col min="1551" max="1551" width="4.5703125" customWidth="1"/>
    <col min="1793" max="1793" width="1.42578125" customWidth="1"/>
    <col min="1794" max="1794" width="5.42578125" customWidth="1"/>
    <col min="1795" max="1795" width="10.5703125" customWidth="1"/>
    <col min="1796" max="1796" width="5.5703125" customWidth="1"/>
    <col min="1797" max="1797" width="0.28515625" customWidth="1"/>
    <col min="1798" max="1798" width="30.5703125" customWidth="1"/>
    <col min="1799" max="1799" width="17.85546875" customWidth="1"/>
    <col min="1800" max="1800" width="2" customWidth="1"/>
    <col min="1801" max="1801" width="15.85546875" customWidth="1"/>
    <col min="1802" max="1802" width="4" customWidth="1"/>
    <col min="1803" max="1803" width="13.42578125" customWidth="1"/>
    <col min="1804" max="1804" width="42.42578125" customWidth="1"/>
    <col min="1805" max="1805" width="17" customWidth="1"/>
    <col min="1806" max="1806" width="17.28515625" customWidth="1"/>
    <col min="1807" max="1807" width="4.5703125" customWidth="1"/>
    <col min="2049" max="2049" width="1.42578125" customWidth="1"/>
    <col min="2050" max="2050" width="5.42578125" customWidth="1"/>
    <col min="2051" max="2051" width="10.5703125" customWidth="1"/>
    <col min="2052" max="2052" width="5.5703125" customWidth="1"/>
    <col min="2053" max="2053" width="0.28515625" customWidth="1"/>
    <col min="2054" max="2054" width="30.5703125" customWidth="1"/>
    <col min="2055" max="2055" width="17.85546875" customWidth="1"/>
    <col min="2056" max="2056" width="2" customWidth="1"/>
    <col min="2057" max="2057" width="15.85546875" customWidth="1"/>
    <col min="2058" max="2058" width="4" customWidth="1"/>
    <col min="2059" max="2059" width="13.42578125" customWidth="1"/>
    <col min="2060" max="2060" width="42.42578125" customWidth="1"/>
    <col min="2061" max="2061" width="17" customWidth="1"/>
    <col min="2062" max="2062" width="17.28515625" customWidth="1"/>
    <col min="2063" max="2063" width="4.5703125" customWidth="1"/>
    <col min="2305" max="2305" width="1.42578125" customWidth="1"/>
    <col min="2306" max="2306" width="5.42578125" customWidth="1"/>
    <col min="2307" max="2307" width="10.5703125" customWidth="1"/>
    <col min="2308" max="2308" width="5.5703125" customWidth="1"/>
    <col min="2309" max="2309" width="0.28515625" customWidth="1"/>
    <col min="2310" max="2310" width="30.5703125" customWidth="1"/>
    <col min="2311" max="2311" width="17.85546875" customWidth="1"/>
    <col min="2312" max="2312" width="2" customWidth="1"/>
    <col min="2313" max="2313" width="15.85546875" customWidth="1"/>
    <col min="2314" max="2314" width="4" customWidth="1"/>
    <col min="2315" max="2315" width="13.42578125" customWidth="1"/>
    <col min="2316" max="2316" width="42.42578125" customWidth="1"/>
    <col min="2317" max="2317" width="17" customWidth="1"/>
    <col min="2318" max="2318" width="17.28515625" customWidth="1"/>
    <col min="2319" max="2319" width="4.5703125" customWidth="1"/>
    <col min="2561" max="2561" width="1.42578125" customWidth="1"/>
    <col min="2562" max="2562" width="5.42578125" customWidth="1"/>
    <col min="2563" max="2563" width="10.5703125" customWidth="1"/>
    <col min="2564" max="2564" width="5.5703125" customWidth="1"/>
    <col min="2565" max="2565" width="0.28515625" customWidth="1"/>
    <col min="2566" max="2566" width="30.5703125" customWidth="1"/>
    <col min="2567" max="2567" width="17.85546875" customWidth="1"/>
    <col min="2568" max="2568" width="2" customWidth="1"/>
    <col min="2569" max="2569" width="15.85546875" customWidth="1"/>
    <col min="2570" max="2570" width="4" customWidth="1"/>
    <col min="2571" max="2571" width="13.42578125" customWidth="1"/>
    <col min="2572" max="2572" width="42.42578125" customWidth="1"/>
    <col min="2573" max="2573" width="17" customWidth="1"/>
    <col min="2574" max="2574" width="17.28515625" customWidth="1"/>
    <col min="2575" max="2575" width="4.5703125" customWidth="1"/>
    <col min="2817" max="2817" width="1.42578125" customWidth="1"/>
    <col min="2818" max="2818" width="5.42578125" customWidth="1"/>
    <col min="2819" max="2819" width="10.5703125" customWidth="1"/>
    <col min="2820" max="2820" width="5.5703125" customWidth="1"/>
    <col min="2821" max="2821" width="0.28515625" customWidth="1"/>
    <col min="2822" max="2822" width="30.5703125" customWidth="1"/>
    <col min="2823" max="2823" width="17.85546875" customWidth="1"/>
    <col min="2824" max="2824" width="2" customWidth="1"/>
    <col min="2825" max="2825" width="15.85546875" customWidth="1"/>
    <col min="2826" max="2826" width="4" customWidth="1"/>
    <col min="2827" max="2827" width="13.42578125" customWidth="1"/>
    <col min="2828" max="2828" width="42.42578125" customWidth="1"/>
    <col min="2829" max="2829" width="17" customWidth="1"/>
    <col min="2830" max="2830" width="17.28515625" customWidth="1"/>
    <col min="2831" max="2831" width="4.5703125" customWidth="1"/>
    <col min="3073" max="3073" width="1.42578125" customWidth="1"/>
    <col min="3074" max="3074" width="5.42578125" customWidth="1"/>
    <col min="3075" max="3075" width="10.5703125" customWidth="1"/>
    <col min="3076" max="3076" width="5.5703125" customWidth="1"/>
    <col min="3077" max="3077" width="0.28515625" customWidth="1"/>
    <col min="3078" max="3078" width="30.5703125" customWidth="1"/>
    <col min="3079" max="3079" width="17.85546875" customWidth="1"/>
    <col min="3080" max="3080" width="2" customWidth="1"/>
    <col min="3081" max="3081" width="15.85546875" customWidth="1"/>
    <col min="3082" max="3082" width="4" customWidth="1"/>
    <col min="3083" max="3083" width="13.42578125" customWidth="1"/>
    <col min="3084" max="3084" width="42.42578125" customWidth="1"/>
    <col min="3085" max="3085" width="17" customWidth="1"/>
    <col min="3086" max="3086" width="17.28515625" customWidth="1"/>
    <col min="3087" max="3087" width="4.5703125" customWidth="1"/>
    <col min="3329" max="3329" width="1.42578125" customWidth="1"/>
    <col min="3330" max="3330" width="5.42578125" customWidth="1"/>
    <col min="3331" max="3331" width="10.5703125" customWidth="1"/>
    <col min="3332" max="3332" width="5.5703125" customWidth="1"/>
    <col min="3333" max="3333" width="0.28515625" customWidth="1"/>
    <col min="3334" max="3334" width="30.5703125" customWidth="1"/>
    <col min="3335" max="3335" width="17.85546875" customWidth="1"/>
    <col min="3336" max="3336" width="2" customWidth="1"/>
    <col min="3337" max="3337" width="15.85546875" customWidth="1"/>
    <col min="3338" max="3338" width="4" customWidth="1"/>
    <col min="3339" max="3339" width="13.42578125" customWidth="1"/>
    <col min="3340" max="3340" width="42.42578125" customWidth="1"/>
    <col min="3341" max="3341" width="17" customWidth="1"/>
    <col min="3342" max="3342" width="17.28515625" customWidth="1"/>
    <col min="3343" max="3343" width="4.5703125" customWidth="1"/>
    <col min="3585" max="3585" width="1.42578125" customWidth="1"/>
    <col min="3586" max="3586" width="5.42578125" customWidth="1"/>
    <col min="3587" max="3587" width="10.5703125" customWidth="1"/>
    <col min="3588" max="3588" width="5.5703125" customWidth="1"/>
    <col min="3589" max="3589" width="0.28515625" customWidth="1"/>
    <col min="3590" max="3590" width="30.5703125" customWidth="1"/>
    <col min="3591" max="3591" width="17.85546875" customWidth="1"/>
    <col min="3592" max="3592" width="2" customWidth="1"/>
    <col min="3593" max="3593" width="15.85546875" customWidth="1"/>
    <col min="3594" max="3594" width="4" customWidth="1"/>
    <col min="3595" max="3595" width="13.42578125" customWidth="1"/>
    <col min="3596" max="3596" width="42.42578125" customWidth="1"/>
    <col min="3597" max="3597" width="17" customWidth="1"/>
    <col min="3598" max="3598" width="17.28515625" customWidth="1"/>
    <col min="3599" max="3599" width="4.5703125" customWidth="1"/>
    <col min="3841" max="3841" width="1.42578125" customWidth="1"/>
    <col min="3842" max="3842" width="5.42578125" customWidth="1"/>
    <col min="3843" max="3843" width="10.5703125" customWidth="1"/>
    <col min="3844" max="3844" width="5.5703125" customWidth="1"/>
    <col min="3845" max="3845" width="0.28515625" customWidth="1"/>
    <col min="3846" max="3846" width="30.5703125" customWidth="1"/>
    <col min="3847" max="3847" width="17.85546875" customWidth="1"/>
    <col min="3848" max="3848" width="2" customWidth="1"/>
    <col min="3849" max="3849" width="15.85546875" customWidth="1"/>
    <col min="3850" max="3850" width="4" customWidth="1"/>
    <col min="3851" max="3851" width="13.42578125" customWidth="1"/>
    <col min="3852" max="3852" width="42.42578125" customWidth="1"/>
    <col min="3853" max="3853" width="17" customWidth="1"/>
    <col min="3854" max="3854" width="17.28515625" customWidth="1"/>
    <col min="3855" max="3855" width="4.5703125" customWidth="1"/>
    <col min="4097" max="4097" width="1.42578125" customWidth="1"/>
    <col min="4098" max="4098" width="5.42578125" customWidth="1"/>
    <col min="4099" max="4099" width="10.5703125" customWidth="1"/>
    <col min="4100" max="4100" width="5.5703125" customWidth="1"/>
    <col min="4101" max="4101" width="0.28515625" customWidth="1"/>
    <col min="4102" max="4102" width="30.5703125" customWidth="1"/>
    <col min="4103" max="4103" width="17.85546875" customWidth="1"/>
    <col min="4104" max="4104" width="2" customWidth="1"/>
    <col min="4105" max="4105" width="15.85546875" customWidth="1"/>
    <col min="4106" max="4106" width="4" customWidth="1"/>
    <col min="4107" max="4107" width="13.42578125" customWidth="1"/>
    <col min="4108" max="4108" width="42.42578125" customWidth="1"/>
    <col min="4109" max="4109" width="17" customWidth="1"/>
    <col min="4110" max="4110" width="17.28515625" customWidth="1"/>
    <col min="4111" max="4111" width="4.5703125" customWidth="1"/>
    <col min="4353" max="4353" width="1.42578125" customWidth="1"/>
    <col min="4354" max="4354" width="5.42578125" customWidth="1"/>
    <col min="4355" max="4355" width="10.5703125" customWidth="1"/>
    <col min="4356" max="4356" width="5.5703125" customWidth="1"/>
    <col min="4357" max="4357" width="0.28515625" customWidth="1"/>
    <col min="4358" max="4358" width="30.5703125" customWidth="1"/>
    <col min="4359" max="4359" width="17.85546875" customWidth="1"/>
    <col min="4360" max="4360" width="2" customWidth="1"/>
    <col min="4361" max="4361" width="15.85546875" customWidth="1"/>
    <col min="4362" max="4362" width="4" customWidth="1"/>
    <col min="4363" max="4363" width="13.42578125" customWidth="1"/>
    <col min="4364" max="4364" width="42.42578125" customWidth="1"/>
    <col min="4365" max="4365" width="17" customWidth="1"/>
    <col min="4366" max="4366" width="17.28515625" customWidth="1"/>
    <col min="4367" max="4367" width="4.5703125" customWidth="1"/>
    <col min="4609" max="4609" width="1.42578125" customWidth="1"/>
    <col min="4610" max="4610" width="5.42578125" customWidth="1"/>
    <col min="4611" max="4611" width="10.5703125" customWidth="1"/>
    <col min="4612" max="4612" width="5.5703125" customWidth="1"/>
    <col min="4613" max="4613" width="0.28515625" customWidth="1"/>
    <col min="4614" max="4614" width="30.5703125" customWidth="1"/>
    <col min="4615" max="4615" width="17.85546875" customWidth="1"/>
    <col min="4616" max="4616" width="2" customWidth="1"/>
    <col min="4617" max="4617" width="15.85546875" customWidth="1"/>
    <col min="4618" max="4618" width="4" customWidth="1"/>
    <col min="4619" max="4619" width="13.42578125" customWidth="1"/>
    <col min="4620" max="4620" width="42.42578125" customWidth="1"/>
    <col min="4621" max="4621" width="17" customWidth="1"/>
    <col min="4622" max="4622" width="17.28515625" customWidth="1"/>
    <col min="4623" max="4623" width="4.5703125" customWidth="1"/>
    <col min="4865" max="4865" width="1.42578125" customWidth="1"/>
    <col min="4866" max="4866" width="5.42578125" customWidth="1"/>
    <col min="4867" max="4867" width="10.5703125" customWidth="1"/>
    <col min="4868" max="4868" width="5.5703125" customWidth="1"/>
    <col min="4869" max="4869" width="0.28515625" customWidth="1"/>
    <col min="4870" max="4870" width="30.5703125" customWidth="1"/>
    <col min="4871" max="4871" width="17.85546875" customWidth="1"/>
    <col min="4872" max="4872" width="2" customWidth="1"/>
    <col min="4873" max="4873" width="15.85546875" customWidth="1"/>
    <col min="4874" max="4874" width="4" customWidth="1"/>
    <col min="4875" max="4875" width="13.42578125" customWidth="1"/>
    <col min="4876" max="4876" width="42.42578125" customWidth="1"/>
    <col min="4877" max="4877" width="17" customWidth="1"/>
    <col min="4878" max="4878" width="17.28515625" customWidth="1"/>
    <col min="4879" max="4879" width="4.5703125" customWidth="1"/>
    <col min="5121" max="5121" width="1.42578125" customWidth="1"/>
    <col min="5122" max="5122" width="5.42578125" customWidth="1"/>
    <col min="5123" max="5123" width="10.5703125" customWidth="1"/>
    <col min="5124" max="5124" width="5.5703125" customWidth="1"/>
    <col min="5125" max="5125" width="0.28515625" customWidth="1"/>
    <col min="5126" max="5126" width="30.5703125" customWidth="1"/>
    <col min="5127" max="5127" width="17.85546875" customWidth="1"/>
    <col min="5128" max="5128" width="2" customWidth="1"/>
    <col min="5129" max="5129" width="15.85546875" customWidth="1"/>
    <col min="5130" max="5130" width="4" customWidth="1"/>
    <col min="5131" max="5131" width="13.42578125" customWidth="1"/>
    <col min="5132" max="5132" width="42.42578125" customWidth="1"/>
    <col min="5133" max="5133" width="17" customWidth="1"/>
    <col min="5134" max="5134" width="17.28515625" customWidth="1"/>
    <col min="5135" max="5135" width="4.5703125" customWidth="1"/>
    <col min="5377" max="5377" width="1.42578125" customWidth="1"/>
    <col min="5378" max="5378" width="5.42578125" customWidth="1"/>
    <col min="5379" max="5379" width="10.5703125" customWidth="1"/>
    <col min="5380" max="5380" width="5.5703125" customWidth="1"/>
    <col min="5381" max="5381" width="0.28515625" customWidth="1"/>
    <col min="5382" max="5382" width="30.5703125" customWidth="1"/>
    <col min="5383" max="5383" width="17.85546875" customWidth="1"/>
    <col min="5384" max="5384" width="2" customWidth="1"/>
    <col min="5385" max="5385" width="15.85546875" customWidth="1"/>
    <col min="5386" max="5386" width="4" customWidth="1"/>
    <col min="5387" max="5387" width="13.42578125" customWidth="1"/>
    <col min="5388" max="5388" width="42.42578125" customWidth="1"/>
    <col min="5389" max="5389" width="17" customWidth="1"/>
    <col min="5390" max="5390" width="17.28515625" customWidth="1"/>
    <col min="5391" max="5391" width="4.5703125" customWidth="1"/>
    <col min="5633" max="5633" width="1.42578125" customWidth="1"/>
    <col min="5634" max="5634" width="5.42578125" customWidth="1"/>
    <col min="5635" max="5635" width="10.5703125" customWidth="1"/>
    <col min="5636" max="5636" width="5.5703125" customWidth="1"/>
    <col min="5637" max="5637" width="0.28515625" customWidth="1"/>
    <col min="5638" max="5638" width="30.5703125" customWidth="1"/>
    <col min="5639" max="5639" width="17.85546875" customWidth="1"/>
    <col min="5640" max="5640" width="2" customWidth="1"/>
    <col min="5641" max="5641" width="15.85546875" customWidth="1"/>
    <col min="5642" max="5642" width="4" customWidth="1"/>
    <col min="5643" max="5643" width="13.42578125" customWidth="1"/>
    <col min="5644" max="5644" width="42.42578125" customWidth="1"/>
    <col min="5645" max="5645" width="17" customWidth="1"/>
    <col min="5646" max="5646" width="17.28515625" customWidth="1"/>
    <col min="5647" max="5647" width="4.5703125" customWidth="1"/>
    <col min="5889" max="5889" width="1.42578125" customWidth="1"/>
    <col min="5890" max="5890" width="5.42578125" customWidth="1"/>
    <col min="5891" max="5891" width="10.5703125" customWidth="1"/>
    <col min="5892" max="5892" width="5.5703125" customWidth="1"/>
    <col min="5893" max="5893" width="0.28515625" customWidth="1"/>
    <col min="5894" max="5894" width="30.5703125" customWidth="1"/>
    <col min="5895" max="5895" width="17.85546875" customWidth="1"/>
    <col min="5896" max="5896" width="2" customWidth="1"/>
    <col min="5897" max="5897" width="15.85546875" customWidth="1"/>
    <col min="5898" max="5898" width="4" customWidth="1"/>
    <col min="5899" max="5899" width="13.42578125" customWidth="1"/>
    <col min="5900" max="5900" width="42.42578125" customWidth="1"/>
    <col min="5901" max="5901" width="17" customWidth="1"/>
    <col min="5902" max="5902" width="17.28515625" customWidth="1"/>
    <col min="5903" max="5903" width="4.5703125" customWidth="1"/>
    <col min="6145" max="6145" width="1.42578125" customWidth="1"/>
    <col min="6146" max="6146" width="5.42578125" customWidth="1"/>
    <col min="6147" max="6147" width="10.5703125" customWidth="1"/>
    <col min="6148" max="6148" width="5.5703125" customWidth="1"/>
    <col min="6149" max="6149" width="0.28515625" customWidth="1"/>
    <col min="6150" max="6150" width="30.5703125" customWidth="1"/>
    <col min="6151" max="6151" width="17.85546875" customWidth="1"/>
    <col min="6152" max="6152" width="2" customWidth="1"/>
    <col min="6153" max="6153" width="15.85546875" customWidth="1"/>
    <col min="6154" max="6154" width="4" customWidth="1"/>
    <col min="6155" max="6155" width="13.42578125" customWidth="1"/>
    <col min="6156" max="6156" width="42.42578125" customWidth="1"/>
    <col min="6157" max="6157" width="17" customWidth="1"/>
    <col min="6158" max="6158" width="17.28515625" customWidth="1"/>
    <col min="6159" max="6159" width="4.5703125" customWidth="1"/>
    <col min="6401" max="6401" width="1.42578125" customWidth="1"/>
    <col min="6402" max="6402" width="5.42578125" customWidth="1"/>
    <col min="6403" max="6403" width="10.5703125" customWidth="1"/>
    <col min="6404" max="6404" width="5.5703125" customWidth="1"/>
    <col min="6405" max="6405" width="0.28515625" customWidth="1"/>
    <col min="6406" max="6406" width="30.5703125" customWidth="1"/>
    <col min="6407" max="6407" width="17.85546875" customWidth="1"/>
    <col min="6408" max="6408" width="2" customWidth="1"/>
    <col min="6409" max="6409" width="15.85546875" customWidth="1"/>
    <col min="6410" max="6410" width="4" customWidth="1"/>
    <col min="6411" max="6411" width="13.42578125" customWidth="1"/>
    <col min="6412" max="6412" width="42.42578125" customWidth="1"/>
    <col min="6413" max="6413" width="17" customWidth="1"/>
    <col min="6414" max="6414" width="17.28515625" customWidth="1"/>
    <col min="6415" max="6415" width="4.5703125" customWidth="1"/>
    <col min="6657" max="6657" width="1.42578125" customWidth="1"/>
    <col min="6658" max="6658" width="5.42578125" customWidth="1"/>
    <col min="6659" max="6659" width="10.5703125" customWidth="1"/>
    <col min="6660" max="6660" width="5.5703125" customWidth="1"/>
    <col min="6661" max="6661" width="0.28515625" customWidth="1"/>
    <col min="6662" max="6662" width="30.5703125" customWidth="1"/>
    <col min="6663" max="6663" width="17.85546875" customWidth="1"/>
    <col min="6664" max="6664" width="2" customWidth="1"/>
    <col min="6665" max="6665" width="15.85546875" customWidth="1"/>
    <col min="6666" max="6666" width="4" customWidth="1"/>
    <col min="6667" max="6667" width="13.42578125" customWidth="1"/>
    <col min="6668" max="6668" width="42.42578125" customWidth="1"/>
    <col min="6669" max="6669" width="17" customWidth="1"/>
    <col min="6670" max="6670" width="17.28515625" customWidth="1"/>
    <col min="6671" max="6671" width="4.5703125" customWidth="1"/>
    <col min="6913" max="6913" width="1.42578125" customWidth="1"/>
    <col min="6914" max="6914" width="5.42578125" customWidth="1"/>
    <col min="6915" max="6915" width="10.5703125" customWidth="1"/>
    <col min="6916" max="6916" width="5.5703125" customWidth="1"/>
    <col min="6917" max="6917" width="0.28515625" customWidth="1"/>
    <col min="6918" max="6918" width="30.5703125" customWidth="1"/>
    <col min="6919" max="6919" width="17.85546875" customWidth="1"/>
    <col min="6920" max="6920" width="2" customWidth="1"/>
    <col min="6921" max="6921" width="15.85546875" customWidth="1"/>
    <col min="6922" max="6922" width="4" customWidth="1"/>
    <col min="6923" max="6923" width="13.42578125" customWidth="1"/>
    <col min="6924" max="6924" width="42.42578125" customWidth="1"/>
    <col min="6925" max="6925" width="17" customWidth="1"/>
    <col min="6926" max="6926" width="17.28515625" customWidth="1"/>
    <col min="6927" max="6927" width="4.5703125" customWidth="1"/>
    <col min="7169" max="7169" width="1.42578125" customWidth="1"/>
    <col min="7170" max="7170" width="5.42578125" customWidth="1"/>
    <col min="7171" max="7171" width="10.5703125" customWidth="1"/>
    <col min="7172" max="7172" width="5.5703125" customWidth="1"/>
    <col min="7173" max="7173" width="0.28515625" customWidth="1"/>
    <col min="7174" max="7174" width="30.5703125" customWidth="1"/>
    <col min="7175" max="7175" width="17.85546875" customWidth="1"/>
    <col min="7176" max="7176" width="2" customWidth="1"/>
    <col min="7177" max="7177" width="15.85546875" customWidth="1"/>
    <col min="7178" max="7178" width="4" customWidth="1"/>
    <col min="7179" max="7179" width="13.42578125" customWidth="1"/>
    <col min="7180" max="7180" width="42.42578125" customWidth="1"/>
    <col min="7181" max="7181" width="17" customWidth="1"/>
    <col min="7182" max="7182" width="17.28515625" customWidth="1"/>
    <col min="7183" max="7183" width="4.5703125" customWidth="1"/>
    <col min="7425" max="7425" width="1.42578125" customWidth="1"/>
    <col min="7426" max="7426" width="5.42578125" customWidth="1"/>
    <col min="7427" max="7427" width="10.5703125" customWidth="1"/>
    <col min="7428" max="7428" width="5.5703125" customWidth="1"/>
    <col min="7429" max="7429" width="0.28515625" customWidth="1"/>
    <col min="7430" max="7430" width="30.5703125" customWidth="1"/>
    <col min="7431" max="7431" width="17.85546875" customWidth="1"/>
    <col min="7432" max="7432" width="2" customWidth="1"/>
    <col min="7433" max="7433" width="15.85546875" customWidth="1"/>
    <col min="7434" max="7434" width="4" customWidth="1"/>
    <col min="7435" max="7435" width="13.42578125" customWidth="1"/>
    <col min="7436" max="7436" width="42.42578125" customWidth="1"/>
    <col min="7437" max="7437" width="17" customWidth="1"/>
    <col min="7438" max="7438" width="17.28515625" customWidth="1"/>
    <col min="7439" max="7439" width="4.5703125" customWidth="1"/>
    <col min="7681" max="7681" width="1.42578125" customWidth="1"/>
    <col min="7682" max="7682" width="5.42578125" customWidth="1"/>
    <col min="7683" max="7683" width="10.5703125" customWidth="1"/>
    <col min="7684" max="7684" width="5.5703125" customWidth="1"/>
    <col min="7685" max="7685" width="0.28515625" customWidth="1"/>
    <col min="7686" max="7686" width="30.5703125" customWidth="1"/>
    <col min="7687" max="7687" width="17.85546875" customWidth="1"/>
    <col min="7688" max="7688" width="2" customWidth="1"/>
    <col min="7689" max="7689" width="15.85546875" customWidth="1"/>
    <col min="7690" max="7690" width="4" customWidth="1"/>
    <col min="7691" max="7691" width="13.42578125" customWidth="1"/>
    <col min="7692" max="7692" width="42.42578125" customWidth="1"/>
    <col min="7693" max="7693" width="17" customWidth="1"/>
    <col min="7694" max="7694" width="17.28515625" customWidth="1"/>
    <col min="7695" max="7695" width="4.5703125" customWidth="1"/>
    <col min="7937" max="7937" width="1.42578125" customWidth="1"/>
    <col min="7938" max="7938" width="5.42578125" customWidth="1"/>
    <col min="7939" max="7939" width="10.5703125" customWidth="1"/>
    <col min="7940" max="7940" width="5.5703125" customWidth="1"/>
    <col min="7941" max="7941" width="0.28515625" customWidth="1"/>
    <col min="7942" max="7942" width="30.5703125" customWidth="1"/>
    <col min="7943" max="7943" width="17.85546875" customWidth="1"/>
    <col min="7944" max="7944" width="2" customWidth="1"/>
    <col min="7945" max="7945" width="15.85546875" customWidth="1"/>
    <col min="7946" max="7946" width="4" customWidth="1"/>
    <col min="7947" max="7947" width="13.42578125" customWidth="1"/>
    <col min="7948" max="7948" width="42.42578125" customWidth="1"/>
    <col min="7949" max="7949" width="17" customWidth="1"/>
    <col min="7950" max="7950" width="17.28515625" customWidth="1"/>
    <col min="7951" max="7951" width="4.5703125" customWidth="1"/>
    <col min="8193" max="8193" width="1.42578125" customWidth="1"/>
    <col min="8194" max="8194" width="5.42578125" customWidth="1"/>
    <col min="8195" max="8195" width="10.5703125" customWidth="1"/>
    <col min="8196" max="8196" width="5.5703125" customWidth="1"/>
    <col min="8197" max="8197" width="0.28515625" customWidth="1"/>
    <col min="8198" max="8198" width="30.5703125" customWidth="1"/>
    <col min="8199" max="8199" width="17.85546875" customWidth="1"/>
    <col min="8200" max="8200" width="2" customWidth="1"/>
    <col min="8201" max="8201" width="15.85546875" customWidth="1"/>
    <col min="8202" max="8202" width="4" customWidth="1"/>
    <col min="8203" max="8203" width="13.42578125" customWidth="1"/>
    <col min="8204" max="8204" width="42.42578125" customWidth="1"/>
    <col min="8205" max="8205" width="17" customWidth="1"/>
    <col min="8206" max="8206" width="17.28515625" customWidth="1"/>
    <col min="8207" max="8207" width="4.5703125" customWidth="1"/>
    <col min="8449" max="8449" width="1.42578125" customWidth="1"/>
    <col min="8450" max="8450" width="5.42578125" customWidth="1"/>
    <col min="8451" max="8451" width="10.5703125" customWidth="1"/>
    <col min="8452" max="8452" width="5.5703125" customWidth="1"/>
    <col min="8453" max="8453" width="0.28515625" customWidth="1"/>
    <col min="8454" max="8454" width="30.5703125" customWidth="1"/>
    <col min="8455" max="8455" width="17.85546875" customWidth="1"/>
    <col min="8456" max="8456" width="2" customWidth="1"/>
    <col min="8457" max="8457" width="15.85546875" customWidth="1"/>
    <col min="8458" max="8458" width="4" customWidth="1"/>
    <col min="8459" max="8459" width="13.42578125" customWidth="1"/>
    <col min="8460" max="8460" width="42.42578125" customWidth="1"/>
    <col min="8461" max="8461" width="17" customWidth="1"/>
    <col min="8462" max="8462" width="17.28515625" customWidth="1"/>
    <col min="8463" max="8463" width="4.5703125" customWidth="1"/>
    <col min="8705" max="8705" width="1.42578125" customWidth="1"/>
    <col min="8706" max="8706" width="5.42578125" customWidth="1"/>
    <col min="8707" max="8707" width="10.5703125" customWidth="1"/>
    <col min="8708" max="8708" width="5.5703125" customWidth="1"/>
    <col min="8709" max="8709" width="0.28515625" customWidth="1"/>
    <col min="8710" max="8710" width="30.5703125" customWidth="1"/>
    <col min="8711" max="8711" width="17.85546875" customWidth="1"/>
    <col min="8712" max="8712" width="2" customWidth="1"/>
    <col min="8713" max="8713" width="15.85546875" customWidth="1"/>
    <col min="8714" max="8714" width="4" customWidth="1"/>
    <col min="8715" max="8715" width="13.42578125" customWidth="1"/>
    <col min="8716" max="8716" width="42.42578125" customWidth="1"/>
    <col min="8717" max="8717" width="17" customWidth="1"/>
    <col min="8718" max="8718" width="17.28515625" customWidth="1"/>
    <col min="8719" max="8719" width="4.5703125" customWidth="1"/>
    <col min="8961" max="8961" width="1.42578125" customWidth="1"/>
    <col min="8962" max="8962" width="5.42578125" customWidth="1"/>
    <col min="8963" max="8963" width="10.5703125" customWidth="1"/>
    <col min="8964" max="8964" width="5.5703125" customWidth="1"/>
    <col min="8965" max="8965" width="0.28515625" customWidth="1"/>
    <col min="8966" max="8966" width="30.5703125" customWidth="1"/>
    <col min="8967" max="8967" width="17.85546875" customWidth="1"/>
    <col min="8968" max="8968" width="2" customWidth="1"/>
    <col min="8969" max="8969" width="15.85546875" customWidth="1"/>
    <col min="8970" max="8970" width="4" customWidth="1"/>
    <col min="8971" max="8971" width="13.42578125" customWidth="1"/>
    <col min="8972" max="8972" width="42.42578125" customWidth="1"/>
    <col min="8973" max="8973" width="17" customWidth="1"/>
    <col min="8974" max="8974" width="17.28515625" customWidth="1"/>
    <col min="8975" max="8975" width="4.5703125" customWidth="1"/>
    <col min="9217" max="9217" width="1.42578125" customWidth="1"/>
    <col min="9218" max="9218" width="5.42578125" customWidth="1"/>
    <col min="9219" max="9219" width="10.5703125" customWidth="1"/>
    <col min="9220" max="9220" width="5.5703125" customWidth="1"/>
    <col min="9221" max="9221" width="0.28515625" customWidth="1"/>
    <col min="9222" max="9222" width="30.5703125" customWidth="1"/>
    <col min="9223" max="9223" width="17.85546875" customWidth="1"/>
    <col min="9224" max="9224" width="2" customWidth="1"/>
    <col min="9225" max="9225" width="15.85546875" customWidth="1"/>
    <col min="9226" max="9226" width="4" customWidth="1"/>
    <col min="9227" max="9227" width="13.42578125" customWidth="1"/>
    <col min="9228" max="9228" width="42.42578125" customWidth="1"/>
    <col min="9229" max="9229" width="17" customWidth="1"/>
    <col min="9230" max="9230" width="17.28515625" customWidth="1"/>
    <col min="9231" max="9231" width="4.5703125" customWidth="1"/>
    <col min="9473" max="9473" width="1.42578125" customWidth="1"/>
    <col min="9474" max="9474" width="5.42578125" customWidth="1"/>
    <col min="9475" max="9475" width="10.5703125" customWidth="1"/>
    <col min="9476" max="9476" width="5.5703125" customWidth="1"/>
    <col min="9477" max="9477" width="0.28515625" customWidth="1"/>
    <col min="9478" max="9478" width="30.5703125" customWidth="1"/>
    <col min="9479" max="9479" width="17.85546875" customWidth="1"/>
    <col min="9480" max="9480" width="2" customWidth="1"/>
    <col min="9481" max="9481" width="15.85546875" customWidth="1"/>
    <col min="9482" max="9482" width="4" customWidth="1"/>
    <col min="9483" max="9483" width="13.42578125" customWidth="1"/>
    <col min="9484" max="9484" width="42.42578125" customWidth="1"/>
    <col min="9485" max="9485" width="17" customWidth="1"/>
    <col min="9486" max="9486" width="17.28515625" customWidth="1"/>
    <col min="9487" max="9487" width="4.5703125" customWidth="1"/>
    <col min="9729" max="9729" width="1.42578125" customWidth="1"/>
    <col min="9730" max="9730" width="5.42578125" customWidth="1"/>
    <col min="9731" max="9731" width="10.5703125" customWidth="1"/>
    <col min="9732" max="9732" width="5.5703125" customWidth="1"/>
    <col min="9733" max="9733" width="0.28515625" customWidth="1"/>
    <col min="9734" max="9734" width="30.5703125" customWidth="1"/>
    <col min="9735" max="9735" width="17.85546875" customWidth="1"/>
    <col min="9736" max="9736" width="2" customWidth="1"/>
    <col min="9737" max="9737" width="15.85546875" customWidth="1"/>
    <col min="9738" max="9738" width="4" customWidth="1"/>
    <col min="9739" max="9739" width="13.42578125" customWidth="1"/>
    <col min="9740" max="9740" width="42.42578125" customWidth="1"/>
    <col min="9741" max="9741" width="17" customWidth="1"/>
    <col min="9742" max="9742" width="17.28515625" customWidth="1"/>
    <col min="9743" max="9743" width="4.5703125" customWidth="1"/>
    <col min="9985" max="9985" width="1.42578125" customWidth="1"/>
    <col min="9986" max="9986" width="5.42578125" customWidth="1"/>
    <col min="9987" max="9987" width="10.5703125" customWidth="1"/>
    <col min="9988" max="9988" width="5.5703125" customWidth="1"/>
    <col min="9989" max="9989" width="0.28515625" customWidth="1"/>
    <col min="9990" max="9990" width="30.5703125" customWidth="1"/>
    <col min="9991" max="9991" width="17.85546875" customWidth="1"/>
    <col min="9992" max="9992" width="2" customWidth="1"/>
    <col min="9993" max="9993" width="15.85546875" customWidth="1"/>
    <col min="9994" max="9994" width="4" customWidth="1"/>
    <col min="9995" max="9995" width="13.42578125" customWidth="1"/>
    <col min="9996" max="9996" width="42.42578125" customWidth="1"/>
    <col min="9997" max="9997" width="17" customWidth="1"/>
    <col min="9998" max="9998" width="17.28515625" customWidth="1"/>
    <col min="9999" max="9999" width="4.5703125" customWidth="1"/>
    <col min="10241" max="10241" width="1.42578125" customWidth="1"/>
    <col min="10242" max="10242" width="5.42578125" customWidth="1"/>
    <col min="10243" max="10243" width="10.5703125" customWidth="1"/>
    <col min="10244" max="10244" width="5.5703125" customWidth="1"/>
    <col min="10245" max="10245" width="0.28515625" customWidth="1"/>
    <col min="10246" max="10246" width="30.5703125" customWidth="1"/>
    <col min="10247" max="10247" width="17.85546875" customWidth="1"/>
    <col min="10248" max="10248" width="2" customWidth="1"/>
    <col min="10249" max="10249" width="15.85546875" customWidth="1"/>
    <col min="10250" max="10250" width="4" customWidth="1"/>
    <col min="10251" max="10251" width="13.42578125" customWidth="1"/>
    <col min="10252" max="10252" width="42.42578125" customWidth="1"/>
    <col min="10253" max="10253" width="17" customWidth="1"/>
    <col min="10254" max="10254" width="17.28515625" customWidth="1"/>
    <col min="10255" max="10255" width="4.5703125" customWidth="1"/>
    <col min="10497" max="10497" width="1.42578125" customWidth="1"/>
    <col min="10498" max="10498" width="5.42578125" customWidth="1"/>
    <col min="10499" max="10499" width="10.5703125" customWidth="1"/>
    <col min="10500" max="10500" width="5.5703125" customWidth="1"/>
    <col min="10501" max="10501" width="0.28515625" customWidth="1"/>
    <col min="10502" max="10502" width="30.5703125" customWidth="1"/>
    <col min="10503" max="10503" width="17.85546875" customWidth="1"/>
    <col min="10504" max="10504" width="2" customWidth="1"/>
    <col min="10505" max="10505" width="15.85546875" customWidth="1"/>
    <col min="10506" max="10506" width="4" customWidth="1"/>
    <col min="10507" max="10507" width="13.42578125" customWidth="1"/>
    <col min="10508" max="10508" width="42.42578125" customWidth="1"/>
    <col min="10509" max="10509" width="17" customWidth="1"/>
    <col min="10510" max="10510" width="17.28515625" customWidth="1"/>
    <col min="10511" max="10511" width="4.5703125" customWidth="1"/>
    <col min="10753" max="10753" width="1.42578125" customWidth="1"/>
    <col min="10754" max="10754" width="5.42578125" customWidth="1"/>
    <col min="10755" max="10755" width="10.5703125" customWidth="1"/>
    <col min="10756" max="10756" width="5.5703125" customWidth="1"/>
    <col min="10757" max="10757" width="0.28515625" customWidth="1"/>
    <col min="10758" max="10758" width="30.5703125" customWidth="1"/>
    <col min="10759" max="10759" width="17.85546875" customWidth="1"/>
    <col min="10760" max="10760" width="2" customWidth="1"/>
    <col min="10761" max="10761" width="15.85546875" customWidth="1"/>
    <col min="10762" max="10762" width="4" customWidth="1"/>
    <col min="10763" max="10763" width="13.42578125" customWidth="1"/>
    <col min="10764" max="10764" width="42.42578125" customWidth="1"/>
    <col min="10765" max="10765" width="17" customWidth="1"/>
    <col min="10766" max="10766" width="17.28515625" customWidth="1"/>
    <col min="10767" max="10767" width="4.5703125" customWidth="1"/>
    <col min="11009" max="11009" width="1.42578125" customWidth="1"/>
    <col min="11010" max="11010" width="5.42578125" customWidth="1"/>
    <col min="11011" max="11011" width="10.5703125" customWidth="1"/>
    <col min="11012" max="11012" width="5.5703125" customWidth="1"/>
    <col min="11013" max="11013" width="0.28515625" customWidth="1"/>
    <col min="11014" max="11014" width="30.5703125" customWidth="1"/>
    <col min="11015" max="11015" width="17.85546875" customWidth="1"/>
    <col min="11016" max="11016" width="2" customWidth="1"/>
    <col min="11017" max="11017" width="15.85546875" customWidth="1"/>
    <col min="11018" max="11018" width="4" customWidth="1"/>
    <col min="11019" max="11019" width="13.42578125" customWidth="1"/>
    <col min="11020" max="11020" width="42.42578125" customWidth="1"/>
    <col min="11021" max="11021" width="17" customWidth="1"/>
    <col min="11022" max="11022" width="17.28515625" customWidth="1"/>
    <col min="11023" max="11023" width="4.5703125" customWidth="1"/>
    <col min="11265" max="11265" width="1.42578125" customWidth="1"/>
    <col min="11266" max="11266" width="5.42578125" customWidth="1"/>
    <col min="11267" max="11267" width="10.5703125" customWidth="1"/>
    <col min="11268" max="11268" width="5.5703125" customWidth="1"/>
    <col min="11269" max="11269" width="0.28515625" customWidth="1"/>
    <col min="11270" max="11270" width="30.5703125" customWidth="1"/>
    <col min="11271" max="11271" width="17.85546875" customWidth="1"/>
    <col min="11272" max="11272" width="2" customWidth="1"/>
    <col min="11273" max="11273" width="15.85546875" customWidth="1"/>
    <col min="11274" max="11274" width="4" customWidth="1"/>
    <col min="11275" max="11275" width="13.42578125" customWidth="1"/>
    <col min="11276" max="11276" width="42.42578125" customWidth="1"/>
    <col min="11277" max="11277" width="17" customWidth="1"/>
    <col min="11278" max="11278" width="17.28515625" customWidth="1"/>
    <col min="11279" max="11279" width="4.5703125" customWidth="1"/>
    <col min="11521" max="11521" width="1.42578125" customWidth="1"/>
    <col min="11522" max="11522" width="5.42578125" customWidth="1"/>
    <col min="11523" max="11523" width="10.5703125" customWidth="1"/>
    <col min="11524" max="11524" width="5.5703125" customWidth="1"/>
    <col min="11525" max="11525" width="0.28515625" customWidth="1"/>
    <col min="11526" max="11526" width="30.5703125" customWidth="1"/>
    <col min="11527" max="11527" width="17.85546875" customWidth="1"/>
    <col min="11528" max="11528" width="2" customWidth="1"/>
    <col min="11529" max="11529" width="15.85546875" customWidth="1"/>
    <col min="11530" max="11530" width="4" customWidth="1"/>
    <col min="11531" max="11531" width="13.42578125" customWidth="1"/>
    <col min="11532" max="11532" width="42.42578125" customWidth="1"/>
    <col min="11533" max="11533" width="17" customWidth="1"/>
    <col min="11534" max="11534" width="17.28515625" customWidth="1"/>
    <col min="11535" max="11535" width="4.5703125" customWidth="1"/>
    <col min="11777" max="11777" width="1.42578125" customWidth="1"/>
    <col min="11778" max="11778" width="5.42578125" customWidth="1"/>
    <col min="11779" max="11779" width="10.5703125" customWidth="1"/>
    <col min="11780" max="11780" width="5.5703125" customWidth="1"/>
    <col min="11781" max="11781" width="0.28515625" customWidth="1"/>
    <col min="11782" max="11782" width="30.5703125" customWidth="1"/>
    <col min="11783" max="11783" width="17.85546875" customWidth="1"/>
    <col min="11784" max="11784" width="2" customWidth="1"/>
    <col min="11785" max="11785" width="15.85546875" customWidth="1"/>
    <col min="11786" max="11786" width="4" customWidth="1"/>
    <col min="11787" max="11787" width="13.42578125" customWidth="1"/>
    <col min="11788" max="11788" width="42.42578125" customWidth="1"/>
    <col min="11789" max="11789" width="17" customWidth="1"/>
    <col min="11790" max="11790" width="17.28515625" customWidth="1"/>
    <col min="11791" max="11791" width="4.5703125" customWidth="1"/>
    <col min="12033" max="12033" width="1.42578125" customWidth="1"/>
    <col min="12034" max="12034" width="5.42578125" customWidth="1"/>
    <col min="12035" max="12035" width="10.5703125" customWidth="1"/>
    <col min="12036" max="12036" width="5.5703125" customWidth="1"/>
    <col min="12037" max="12037" width="0.28515625" customWidth="1"/>
    <col min="12038" max="12038" width="30.5703125" customWidth="1"/>
    <col min="12039" max="12039" width="17.85546875" customWidth="1"/>
    <col min="12040" max="12040" width="2" customWidth="1"/>
    <col min="12041" max="12041" width="15.85546875" customWidth="1"/>
    <col min="12042" max="12042" width="4" customWidth="1"/>
    <col min="12043" max="12043" width="13.42578125" customWidth="1"/>
    <col min="12044" max="12044" width="42.42578125" customWidth="1"/>
    <col min="12045" max="12045" width="17" customWidth="1"/>
    <col min="12046" max="12046" width="17.28515625" customWidth="1"/>
    <col min="12047" max="12047" width="4.5703125" customWidth="1"/>
    <col min="12289" max="12289" width="1.42578125" customWidth="1"/>
    <col min="12290" max="12290" width="5.42578125" customWidth="1"/>
    <col min="12291" max="12291" width="10.5703125" customWidth="1"/>
    <col min="12292" max="12292" width="5.5703125" customWidth="1"/>
    <col min="12293" max="12293" width="0.28515625" customWidth="1"/>
    <col min="12294" max="12294" width="30.5703125" customWidth="1"/>
    <col min="12295" max="12295" width="17.85546875" customWidth="1"/>
    <col min="12296" max="12296" width="2" customWidth="1"/>
    <col min="12297" max="12297" width="15.85546875" customWidth="1"/>
    <col min="12298" max="12298" width="4" customWidth="1"/>
    <col min="12299" max="12299" width="13.42578125" customWidth="1"/>
    <col min="12300" max="12300" width="42.42578125" customWidth="1"/>
    <col min="12301" max="12301" width="17" customWidth="1"/>
    <col min="12302" max="12302" width="17.28515625" customWidth="1"/>
    <col min="12303" max="12303" width="4.5703125" customWidth="1"/>
    <col min="12545" max="12545" width="1.42578125" customWidth="1"/>
    <col min="12546" max="12546" width="5.42578125" customWidth="1"/>
    <col min="12547" max="12547" width="10.5703125" customWidth="1"/>
    <col min="12548" max="12548" width="5.5703125" customWidth="1"/>
    <col min="12549" max="12549" width="0.28515625" customWidth="1"/>
    <col min="12550" max="12550" width="30.5703125" customWidth="1"/>
    <col min="12551" max="12551" width="17.85546875" customWidth="1"/>
    <col min="12552" max="12552" width="2" customWidth="1"/>
    <col min="12553" max="12553" width="15.85546875" customWidth="1"/>
    <col min="12554" max="12554" width="4" customWidth="1"/>
    <col min="12555" max="12555" width="13.42578125" customWidth="1"/>
    <col min="12556" max="12556" width="42.42578125" customWidth="1"/>
    <col min="12557" max="12557" width="17" customWidth="1"/>
    <col min="12558" max="12558" width="17.28515625" customWidth="1"/>
    <col min="12559" max="12559" width="4.5703125" customWidth="1"/>
    <col min="12801" max="12801" width="1.42578125" customWidth="1"/>
    <col min="12802" max="12802" width="5.42578125" customWidth="1"/>
    <col min="12803" max="12803" width="10.5703125" customWidth="1"/>
    <col min="12804" max="12804" width="5.5703125" customWidth="1"/>
    <col min="12805" max="12805" width="0.28515625" customWidth="1"/>
    <col min="12806" max="12806" width="30.5703125" customWidth="1"/>
    <col min="12807" max="12807" width="17.85546875" customWidth="1"/>
    <col min="12808" max="12808" width="2" customWidth="1"/>
    <col min="12809" max="12809" width="15.85546875" customWidth="1"/>
    <col min="12810" max="12810" width="4" customWidth="1"/>
    <col min="12811" max="12811" width="13.42578125" customWidth="1"/>
    <col min="12812" max="12812" width="42.42578125" customWidth="1"/>
    <col min="12813" max="12813" width="17" customWidth="1"/>
    <col min="12814" max="12814" width="17.28515625" customWidth="1"/>
    <col min="12815" max="12815" width="4.5703125" customWidth="1"/>
    <col min="13057" max="13057" width="1.42578125" customWidth="1"/>
    <col min="13058" max="13058" width="5.42578125" customWidth="1"/>
    <col min="13059" max="13059" width="10.5703125" customWidth="1"/>
    <col min="13060" max="13060" width="5.5703125" customWidth="1"/>
    <col min="13061" max="13061" width="0.28515625" customWidth="1"/>
    <col min="13062" max="13062" width="30.5703125" customWidth="1"/>
    <col min="13063" max="13063" width="17.85546875" customWidth="1"/>
    <col min="13064" max="13064" width="2" customWidth="1"/>
    <col min="13065" max="13065" width="15.85546875" customWidth="1"/>
    <col min="13066" max="13066" width="4" customWidth="1"/>
    <col min="13067" max="13067" width="13.42578125" customWidth="1"/>
    <col min="13068" max="13068" width="42.42578125" customWidth="1"/>
    <col min="13069" max="13069" width="17" customWidth="1"/>
    <col min="13070" max="13070" width="17.28515625" customWidth="1"/>
    <col min="13071" max="13071" width="4.5703125" customWidth="1"/>
    <col min="13313" max="13313" width="1.42578125" customWidth="1"/>
    <col min="13314" max="13314" width="5.42578125" customWidth="1"/>
    <col min="13315" max="13315" width="10.5703125" customWidth="1"/>
    <col min="13316" max="13316" width="5.5703125" customWidth="1"/>
    <col min="13317" max="13317" width="0.28515625" customWidth="1"/>
    <col min="13318" max="13318" width="30.5703125" customWidth="1"/>
    <col min="13319" max="13319" width="17.85546875" customWidth="1"/>
    <col min="13320" max="13320" width="2" customWidth="1"/>
    <col min="13321" max="13321" width="15.85546875" customWidth="1"/>
    <col min="13322" max="13322" width="4" customWidth="1"/>
    <col min="13323" max="13323" width="13.42578125" customWidth="1"/>
    <col min="13324" max="13324" width="42.42578125" customWidth="1"/>
    <col min="13325" max="13325" width="17" customWidth="1"/>
    <col min="13326" max="13326" width="17.28515625" customWidth="1"/>
    <col min="13327" max="13327" width="4.5703125" customWidth="1"/>
    <col min="13569" max="13569" width="1.42578125" customWidth="1"/>
    <col min="13570" max="13570" width="5.42578125" customWidth="1"/>
    <col min="13571" max="13571" width="10.5703125" customWidth="1"/>
    <col min="13572" max="13572" width="5.5703125" customWidth="1"/>
    <col min="13573" max="13573" width="0.28515625" customWidth="1"/>
    <col min="13574" max="13574" width="30.5703125" customWidth="1"/>
    <col min="13575" max="13575" width="17.85546875" customWidth="1"/>
    <col min="13576" max="13576" width="2" customWidth="1"/>
    <col min="13577" max="13577" width="15.85546875" customWidth="1"/>
    <col min="13578" max="13578" width="4" customWidth="1"/>
    <col min="13579" max="13579" width="13.42578125" customWidth="1"/>
    <col min="13580" max="13580" width="42.42578125" customWidth="1"/>
    <col min="13581" max="13581" width="17" customWidth="1"/>
    <col min="13582" max="13582" width="17.28515625" customWidth="1"/>
    <col min="13583" max="13583" width="4.5703125" customWidth="1"/>
    <col min="13825" max="13825" width="1.42578125" customWidth="1"/>
    <col min="13826" max="13826" width="5.42578125" customWidth="1"/>
    <col min="13827" max="13827" width="10.5703125" customWidth="1"/>
    <col min="13828" max="13828" width="5.5703125" customWidth="1"/>
    <col min="13829" max="13829" width="0.28515625" customWidth="1"/>
    <col min="13830" max="13830" width="30.5703125" customWidth="1"/>
    <col min="13831" max="13831" width="17.85546875" customWidth="1"/>
    <col min="13832" max="13832" width="2" customWidth="1"/>
    <col min="13833" max="13833" width="15.85546875" customWidth="1"/>
    <col min="13834" max="13834" width="4" customWidth="1"/>
    <col min="13835" max="13835" width="13.42578125" customWidth="1"/>
    <col min="13836" max="13836" width="42.42578125" customWidth="1"/>
    <col min="13837" max="13837" width="17" customWidth="1"/>
    <col min="13838" max="13838" width="17.28515625" customWidth="1"/>
    <col min="13839" max="13839" width="4.5703125" customWidth="1"/>
    <col min="14081" max="14081" width="1.42578125" customWidth="1"/>
    <col min="14082" max="14082" width="5.42578125" customWidth="1"/>
    <col min="14083" max="14083" width="10.5703125" customWidth="1"/>
    <col min="14084" max="14084" width="5.5703125" customWidth="1"/>
    <col min="14085" max="14085" width="0.28515625" customWidth="1"/>
    <col min="14086" max="14086" width="30.5703125" customWidth="1"/>
    <col min="14087" max="14087" width="17.85546875" customWidth="1"/>
    <col min="14088" max="14088" width="2" customWidth="1"/>
    <col min="14089" max="14089" width="15.85546875" customWidth="1"/>
    <col min="14090" max="14090" width="4" customWidth="1"/>
    <col min="14091" max="14091" width="13.42578125" customWidth="1"/>
    <col min="14092" max="14092" width="42.42578125" customWidth="1"/>
    <col min="14093" max="14093" width="17" customWidth="1"/>
    <col min="14094" max="14094" width="17.28515625" customWidth="1"/>
    <col min="14095" max="14095" width="4.5703125" customWidth="1"/>
    <col min="14337" max="14337" width="1.42578125" customWidth="1"/>
    <col min="14338" max="14338" width="5.42578125" customWidth="1"/>
    <col min="14339" max="14339" width="10.5703125" customWidth="1"/>
    <col min="14340" max="14340" width="5.5703125" customWidth="1"/>
    <col min="14341" max="14341" width="0.28515625" customWidth="1"/>
    <col min="14342" max="14342" width="30.5703125" customWidth="1"/>
    <col min="14343" max="14343" width="17.85546875" customWidth="1"/>
    <col min="14344" max="14344" width="2" customWidth="1"/>
    <col min="14345" max="14345" width="15.85546875" customWidth="1"/>
    <col min="14346" max="14346" width="4" customWidth="1"/>
    <col min="14347" max="14347" width="13.42578125" customWidth="1"/>
    <col min="14348" max="14348" width="42.42578125" customWidth="1"/>
    <col min="14349" max="14349" width="17" customWidth="1"/>
    <col min="14350" max="14350" width="17.28515625" customWidth="1"/>
    <col min="14351" max="14351" width="4.5703125" customWidth="1"/>
    <col min="14593" max="14593" width="1.42578125" customWidth="1"/>
    <col min="14594" max="14594" width="5.42578125" customWidth="1"/>
    <col min="14595" max="14595" width="10.5703125" customWidth="1"/>
    <col min="14596" max="14596" width="5.5703125" customWidth="1"/>
    <col min="14597" max="14597" width="0.28515625" customWidth="1"/>
    <col min="14598" max="14598" width="30.5703125" customWidth="1"/>
    <col min="14599" max="14599" width="17.85546875" customWidth="1"/>
    <col min="14600" max="14600" width="2" customWidth="1"/>
    <col min="14601" max="14601" width="15.85546875" customWidth="1"/>
    <col min="14602" max="14602" width="4" customWidth="1"/>
    <col min="14603" max="14603" width="13.42578125" customWidth="1"/>
    <col min="14604" max="14604" width="42.42578125" customWidth="1"/>
    <col min="14605" max="14605" width="17" customWidth="1"/>
    <col min="14606" max="14606" width="17.28515625" customWidth="1"/>
    <col min="14607" max="14607" width="4.5703125" customWidth="1"/>
    <col min="14849" max="14849" width="1.42578125" customWidth="1"/>
    <col min="14850" max="14850" width="5.42578125" customWidth="1"/>
    <col min="14851" max="14851" width="10.5703125" customWidth="1"/>
    <col min="14852" max="14852" width="5.5703125" customWidth="1"/>
    <col min="14853" max="14853" width="0.28515625" customWidth="1"/>
    <col min="14854" max="14854" width="30.5703125" customWidth="1"/>
    <col min="14855" max="14855" width="17.85546875" customWidth="1"/>
    <col min="14856" max="14856" width="2" customWidth="1"/>
    <col min="14857" max="14857" width="15.85546875" customWidth="1"/>
    <col min="14858" max="14858" width="4" customWidth="1"/>
    <col min="14859" max="14859" width="13.42578125" customWidth="1"/>
    <col min="14860" max="14860" width="42.42578125" customWidth="1"/>
    <col min="14861" max="14861" width="17" customWidth="1"/>
    <col min="14862" max="14862" width="17.28515625" customWidth="1"/>
    <col min="14863" max="14863" width="4.5703125" customWidth="1"/>
    <col min="15105" max="15105" width="1.42578125" customWidth="1"/>
    <col min="15106" max="15106" width="5.42578125" customWidth="1"/>
    <col min="15107" max="15107" width="10.5703125" customWidth="1"/>
    <col min="15108" max="15108" width="5.5703125" customWidth="1"/>
    <col min="15109" max="15109" width="0.28515625" customWidth="1"/>
    <col min="15110" max="15110" width="30.5703125" customWidth="1"/>
    <col min="15111" max="15111" width="17.85546875" customWidth="1"/>
    <col min="15112" max="15112" width="2" customWidth="1"/>
    <col min="15113" max="15113" width="15.85546875" customWidth="1"/>
    <col min="15114" max="15114" width="4" customWidth="1"/>
    <col min="15115" max="15115" width="13.42578125" customWidth="1"/>
    <col min="15116" max="15116" width="42.42578125" customWidth="1"/>
    <col min="15117" max="15117" width="17" customWidth="1"/>
    <col min="15118" max="15118" width="17.28515625" customWidth="1"/>
    <col min="15119" max="15119" width="4.5703125" customWidth="1"/>
    <col min="15361" max="15361" width="1.42578125" customWidth="1"/>
    <col min="15362" max="15362" width="5.42578125" customWidth="1"/>
    <col min="15363" max="15363" width="10.5703125" customWidth="1"/>
    <col min="15364" max="15364" width="5.5703125" customWidth="1"/>
    <col min="15365" max="15365" width="0.28515625" customWidth="1"/>
    <col min="15366" max="15366" width="30.5703125" customWidth="1"/>
    <col min="15367" max="15367" width="17.85546875" customWidth="1"/>
    <col min="15368" max="15368" width="2" customWidth="1"/>
    <col min="15369" max="15369" width="15.85546875" customWidth="1"/>
    <col min="15370" max="15370" width="4" customWidth="1"/>
    <col min="15371" max="15371" width="13.42578125" customWidth="1"/>
    <col min="15372" max="15372" width="42.42578125" customWidth="1"/>
    <col min="15373" max="15373" width="17" customWidth="1"/>
    <col min="15374" max="15374" width="17.28515625" customWidth="1"/>
    <col min="15375" max="15375" width="4.5703125" customWidth="1"/>
    <col min="15617" max="15617" width="1.42578125" customWidth="1"/>
    <col min="15618" max="15618" width="5.42578125" customWidth="1"/>
    <col min="15619" max="15619" width="10.5703125" customWidth="1"/>
    <col min="15620" max="15620" width="5.5703125" customWidth="1"/>
    <col min="15621" max="15621" width="0.28515625" customWidth="1"/>
    <col min="15622" max="15622" width="30.5703125" customWidth="1"/>
    <col min="15623" max="15623" width="17.85546875" customWidth="1"/>
    <col min="15624" max="15624" width="2" customWidth="1"/>
    <col min="15625" max="15625" width="15.85546875" customWidth="1"/>
    <col min="15626" max="15626" width="4" customWidth="1"/>
    <col min="15627" max="15627" width="13.42578125" customWidth="1"/>
    <col min="15628" max="15628" width="42.42578125" customWidth="1"/>
    <col min="15629" max="15629" width="17" customWidth="1"/>
    <col min="15630" max="15630" width="17.28515625" customWidth="1"/>
    <col min="15631" max="15631" width="4.5703125" customWidth="1"/>
    <col min="15873" max="15873" width="1.42578125" customWidth="1"/>
    <col min="15874" max="15874" width="5.42578125" customWidth="1"/>
    <col min="15875" max="15875" width="10.5703125" customWidth="1"/>
    <col min="15876" max="15876" width="5.5703125" customWidth="1"/>
    <col min="15877" max="15877" width="0.28515625" customWidth="1"/>
    <col min="15878" max="15878" width="30.5703125" customWidth="1"/>
    <col min="15879" max="15879" width="17.85546875" customWidth="1"/>
    <col min="15880" max="15880" width="2" customWidth="1"/>
    <col min="15881" max="15881" width="15.85546875" customWidth="1"/>
    <col min="15882" max="15882" width="4" customWidth="1"/>
    <col min="15883" max="15883" width="13.42578125" customWidth="1"/>
    <col min="15884" max="15884" width="42.42578125" customWidth="1"/>
    <col min="15885" max="15885" width="17" customWidth="1"/>
    <col min="15886" max="15886" width="17.28515625" customWidth="1"/>
    <col min="15887" max="15887" width="4.5703125" customWidth="1"/>
    <col min="16129" max="16129" width="1.42578125" customWidth="1"/>
    <col min="16130" max="16130" width="5.42578125" customWidth="1"/>
    <col min="16131" max="16131" width="10.5703125" customWidth="1"/>
    <col min="16132" max="16132" width="5.5703125" customWidth="1"/>
    <col min="16133" max="16133" width="0.28515625" customWidth="1"/>
    <col min="16134" max="16134" width="30.5703125" customWidth="1"/>
    <col min="16135" max="16135" width="17.85546875" customWidth="1"/>
    <col min="16136" max="16136" width="2" customWidth="1"/>
    <col min="16137" max="16137" width="15.85546875" customWidth="1"/>
    <col min="16138" max="16138" width="4" customWidth="1"/>
    <col min="16139" max="16139" width="13.42578125" customWidth="1"/>
    <col min="16140" max="16140" width="42.42578125" customWidth="1"/>
    <col min="16141" max="16141" width="17" customWidth="1"/>
    <col min="16142" max="16142" width="17.28515625" customWidth="1"/>
    <col min="16143" max="16143" width="4.5703125" customWidth="1"/>
  </cols>
  <sheetData>
    <row r="1" spans="1:15" s="1" customFormat="1" ht="15" customHeight="1">
      <c r="A1" s="16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 s="1" customFormat="1" ht="14.25" customHeight="1">
      <c r="A2" s="17"/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5" s="1" customFormat="1" ht="14.25" customHeight="1">
      <c r="A3" s="17"/>
      <c r="B3" s="65" t="s">
        <v>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s="1" customFormat="1" ht="14.25" customHeight="1">
      <c r="A4" s="17"/>
      <c r="B4" s="65" t="s">
        <v>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5" s="1" customFormat="1" ht="14.25" customHeight="1">
      <c r="A5" s="18" t="s">
        <v>10</v>
      </c>
      <c r="B5" s="112" t="s">
        <v>11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5" s="1" customFormat="1" ht="14.25" customHeight="1">
      <c r="A6" s="18"/>
      <c r="B6" s="112" t="s">
        <v>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9.9499999999999993" customHeight="1">
      <c r="B7" s="5"/>
      <c r="C7" s="5"/>
      <c r="D7" s="5"/>
      <c r="E7" s="15"/>
      <c r="F7" s="15"/>
      <c r="G7" s="15"/>
      <c r="H7" s="15"/>
      <c r="I7" s="15"/>
      <c r="J7" s="15"/>
      <c r="K7" s="15"/>
      <c r="L7" s="15"/>
      <c r="M7" s="15"/>
      <c r="N7" s="5"/>
      <c r="O7" s="5"/>
    </row>
    <row r="8" spans="1:15" ht="5.2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9.75" customHeight="1">
      <c r="B9" s="54" t="s">
        <v>12</v>
      </c>
      <c r="C9" s="55"/>
      <c r="D9" s="55"/>
      <c r="E9" s="55"/>
      <c r="F9" s="55"/>
      <c r="G9" s="55" t="s">
        <v>13</v>
      </c>
      <c r="H9" s="55" t="s">
        <v>14</v>
      </c>
      <c r="I9" s="58"/>
      <c r="J9" s="7"/>
      <c r="K9" s="54" t="s">
        <v>12</v>
      </c>
      <c r="L9" s="60"/>
      <c r="M9" s="62" t="s">
        <v>13</v>
      </c>
      <c r="N9" s="58" t="s">
        <v>15</v>
      </c>
      <c r="O9" s="5"/>
    </row>
    <row r="10" spans="1:15" ht="6" customHeight="1">
      <c r="B10" s="56"/>
      <c r="C10" s="57"/>
      <c r="D10" s="57"/>
      <c r="E10" s="57"/>
      <c r="F10" s="57"/>
      <c r="G10" s="57"/>
      <c r="H10" s="57"/>
      <c r="I10" s="59"/>
      <c r="J10" s="7"/>
      <c r="K10" s="56"/>
      <c r="L10" s="61"/>
      <c r="M10" s="63"/>
      <c r="N10" s="59"/>
      <c r="O10" s="5"/>
    </row>
    <row r="11" spans="1:15" ht="11.25" customHeight="1">
      <c r="B11" s="72" t="s">
        <v>16</v>
      </c>
      <c r="C11" s="73"/>
      <c r="D11" s="73"/>
      <c r="E11" s="73"/>
      <c r="F11" s="73"/>
      <c r="G11" s="73"/>
      <c r="H11" s="73"/>
      <c r="I11" s="74"/>
      <c r="J11" s="7"/>
      <c r="K11" s="75" t="s">
        <v>4</v>
      </c>
      <c r="L11" s="76"/>
      <c r="M11" s="76"/>
      <c r="N11" s="77"/>
      <c r="O11" s="5"/>
    </row>
    <row r="12" spans="1:15" ht="12" customHeight="1">
      <c r="B12" s="78" t="s">
        <v>17</v>
      </c>
      <c r="C12" s="79"/>
      <c r="D12" s="79"/>
      <c r="E12" s="79"/>
      <c r="F12" s="79"/>
      <c r="G12" s="79"/>
      <c r="H12" s="79"/>
      <c r="I12" s="80"/>
      <c r="J12" s="7"/>
      <c r="K12" s="78" t="s">
        <v>18</v>
      </c>
      <c r="L12" s="79"/>
      <c r="M12" s="79"/>
      <c r="N12" s="80"/>
      <c r="O12" s="5"/>
    </row>
    <row r="13" spans="1:15" s="2" customFormat="1">
      <c r="B13" s="81" t="s">
        <v>19</v>
      </c>
      <c r="C13" s="82"/>
      <c r="D13" s="82"/>
      <c r="E13" s="82"/>
      <c r="F13" s="82"/>
      <c r="G13" s="19">
        <f>G14+G15+G17</f>
        <v>238725310.22</v>
      </c>
      <c r="H13" s="83">
        <f>H14+H15+H16+H17</f>
        <v>164395453.80000001</v>
      </c>
      <c r="I13" s="84"/>
      <c r="J13" s="8"/>
      <c r="K13" s="85" t="s">
        <v>20</v>
      </c>
      <c r="L13" s="86"/>
      <c r="M13" s="19">
        <f>SUM(M14:M20)</f>
        <v>469629485.09999996</v>
      </c>
      <c r="N13" s="24">
        <f>SUM(N14:N20)</f>
        <v>657221244.14999998</v>
      </c>
      <c r="O13" s="6"/>
    </row>
    <row r="14" spans="1:15">
      <c r="B14" s="66" t="s">
        <v>21</v>
      </c>
      <c r="C14" s="67"/>
      <c r="D14" s="67"/>
      <c r="E14" s="67"/>
      <c r="F14" s="67"/>
      <c r="G14" s="20">
        <v>8.32</v>
      </c>
      <c r="H14" s="68">
        <v>0</v>
      </c>
      <c r="I14" s="69"/>
      <c r="J14" s="7"/>
      <c r="K14" s="70" t="s">
        <v>22</v>
      </c>
      <c r="L14" s="71"/>
      <c r="M14" s="19">
        <v>73701804.810000002</v>
      </c>
      <c r="N14" s="24">
        <v>131831253.61</v>
      </c>
      <c r="O14" s="5"/>
    </row>
    <row r="15" spans="1:15">
      <c r="B15" s="66" t="s">
        <v>23</v>
      </c>
      <c r="C15" s="67"/>
      <c r="D15" s="67"/>
      <c r="E15" s="67"/>
      <c r="F15" s="67"/>
      <c r="G15" s="20">
        <v>238604451.09999999</v>
      </c>
      <c r="H15" s="68">
        <v>144815738.49000001</v>
      </c>
      <c r="I15" s="69"/>
      <c r="J15" s="7"/>
      <c r="K15" s="70" t="s">
        <v>24</v>
      </c>
      <c r="L15" s="71"/>
      <c r="M15" s="19">
        <v>186396889.88</v>
      </c>
      <c r="N15" s="24">
        <v>253031904.59999999</v>
      </c>
      <c r="O15" s="5"/>
    </row>
    <row r="16" spans="1:15">
      <c r="B16" s="66" t="s">
        <v>25</v>
      </c>
      <c r="C16" s="67"/>
      <c r="D16" s="67"/>
      <c r="E16" s="67"/>
      <c r="F16" s="67"/>
      <c r="G16" s="20">
        <v>0</v>
      </c>
      <c r="H16" s="68">
        <v>19458864.510000002</v>
      </c>
      <c r="I16" s="69"/>
      <c r="J16" s="7"/>
      <c r="K16" s="70" t="s">
        <v>26</v>
      </c>
      <c r="L16" s="71"/>
      <c r="M16" s="19">
        <v>18130714.109999999</v>
      </c>
      <c r="N16" s="24">
        <v>3907906.12</v>
      </c>
      <c r="O16" s="5"/>
    </row>
    <row r="17" spans="2:15">
      <c r="B17" s="66" t="s">
        <v>27</v>
      </c>
      <c r="C17" s="67"/>
      <c r="D17" s="67"/>
      <c r="E17" s="67"/>
      <c r="F17" s="67"/>
      <c r="G17" s="20">
        <v>120850.8</v>
      </c>
      <c r="H17" s="68">
        <v>120850.8</v>
      </c>
      <c r="I17" s="69"/>
      <c r="J17" s="7"/>
      <c r="K17" s="70" t="s">
        <v>28</v>
      </c>
      <c r="L17" s="71"/>
      <c r="M17" s="19">
        <v>23003493.52</v>
      </c>
      <c r="N17" s="24">
        <v>30048245.699999999</v>
      </c>
      <c r="O17" s="5"/>
    </row>
    <row r="18" spans="2:15" ht="22.5" customHeight="1">
      <c r="B18" s="66" t="s">
        <v>29</v>
      </c>
      <c r="C18" s="67"/>
      <c r="D18" s="67"/>
      <c r="E18" s="67"/>
      <c r="F18" s="67"/>
      <c r="G18" s="20">
        <f>SUM(G19:G23)</f>
        <v>170350468.16999999</v>
      </c>
      <c r="H18" s="68">
        <f>SUM(H19:I23)</f>
        <v>168593952.25</v>
      </c>
      <c r="I18" s="69"/>
      <c r="J18" s="7"/>
      <c r="K18" s="87" t="s">
        <v>30</v>
      </c>
      <c r="L18" s="88"/>
      <c r="M18" s="25">
        <v>1578899.58</v>
      </c>
      <c r="N18" s="26">
        <v>1010705.86</v>
      </c>
      <c r="O18" s="5"/>
    </row>
    <row r="19" spans="2:15">
      <c r="B19" s="66" t="s">
        <v>31</v>
      </c>
      <c r="C19" s="67"/>
      <c r="D19" s="67"/>
      <c r="E19" s="67"/>
      <c r="F19" s="67"/>
      <c r="G19" s="21">
        <v>5060218.84</v>
      </c>
      <c r="H19" s="68">
        <v>2436225.2999999998</v>
      </c>
      <c r="I19" s="69"/>
      <c r="J19" s="7"/>
      <c r="K19" s="70" t="s">
        <v>32</v>
      </c>
      <c r="L19" s="71"/>
      <c r="M19" s="25">
        <v>68720478.370000005</v>
      </c>
      <c r="N19" s="26">
        <v>76709357.5</v>
      </c>
      <c r="O19" s="5"/>
    </row>
    <row r="20" spans="2:15">
      <c r="B20" s="66" t="s">
        <v>33</v>
      </c>
      <c r="C20" s="67"/>
      <c r="D20" s="67"/>
      <c r="E20" s="67"/>
      <c r="F20" s="67"/>
      <c r="G20" s="21">
        <v>159735151.94999999</v>
      </c>
      <c r="H20" s="68">
        <v>160575833.84999999</v>
      </c>
      <c r="I20" s="69"/>
      <c r="J20" s="7"/>
      <c r="K20" s="70" t="s">
        <v>34</v>
      </c>
      <c r="L20" s="71"/>
      <c r="M20" s="25">
        <v>98097204.829999998</v>
      </c>
      <c r="N20" s="26">
        <v>160681870.75999999</v>
      </c>
      <c r="O20" s="5"/>
    </row>
    <row r="21" spans="2:15">
      <c r="B21" s="66" t="s">
        <v>35</v>
      </c>
      <c r="C21" s="67"/>
      <c r="D21" s="67"/>
      <c r="E21" s="67"/>
      <c r="F21" s="67"/>
      <c r="G21" s="21">
        <v>30000</v>
      </c>
      <c r="H21" s="68">
        <v>30000</v>
      </c>
      <c r="I21" s="69"/>
      <c r="J21" s="7"/>
      <c r="K21" s="70" t="s">
        <v>36</v>
      </c>
      <c r="L21" s="71"/>
      <c r="M21" s="25">
        <v>2955414.27</v>
      </c>
      <c r="N21" s="26">
        <v>2955414.27</v>
      </c>
      <c r="O21" s="5"/>
    </row>
    <row r="22" spans="2:15">
      <c r="B22" s="66" t="s">
        <v>37</v>
      </c>
      <c r="C22" s="67"/>
      <c r="D22" s="67"/>
      <c r="E22" s="67"/>
      <c r="F22" s="67"/>
      <c r="G22" s="21">
        <v>507043.14</v>
      </c>
      <c r="H22" s="68">
        <v>507043.14</v>
      </c>
      <c r="I22" s="69"/>
      <c r="J22" s="7"/>
      <c r="K22" s="70" t="s">
        <v>38</v>
      </c>
      <c r="L22" s="71"/>
      <c r="M22" s="25">
        <v>2955414.27</v>
      </c>
      <c r="N22" s="26">
        <v>2955414.27</v>
      </c>
      <c r="O22" s="5"/>
    </row>
    <row r="23" spans="2:15">
      <c r="B23" s="66" t="s">
        <v>39</v>
      </c>
      <c r="C23" s="67"/>
      <c r="D23" s="67"/>
      <c r="E23" s="67"/>
      <c r="F23" s="67"/>
      <c r="G23" s="21">
        <v>5018054.24</v>
      </c>
      <c r="H23" s="68">
        <v>5044849.96</v>
      </c>
      <c r="I23" s="69"/>
      <c r="J23" s="7"/>
      <c r="K23" s="70" t="s">
        <v>40</v>
      </c>
      <c r="L23" s="71"/>
      <c r="M23" s="25">
        <v>72628488.049999997</v>
      </c>
      <c r="N23" s="26">
        <v>83757514.280000001</v>
      </c>
      <c r="O23" s="5"/>
    </row>
    <row r="24" spans="2:15">
      <c r="B24" s="66" t="s">
        <v>41</v>
      </c>
      <c r="C24" s="67"/>
      <c r="D24" s="67"/>
      <c r="E24" s="67"/>
      <c r="F24" s="67"/>
      <c r="G24" s="21">
        <f>G25+G26</f>
        <v>8252388.25</v>
      </c>
      <c r="H24" s="68">
        <f>H25+H26</f>
        <v>7528486.2000000002</v>
      </c>
      <c r="I24" s="69"/>
      <c r="J24" s="7"/>
      <c r="K24" s="70" t="s">
        <v>42</v>
      </c>
      <c r="L24" s="71"/>
      <c r="M24" s="25">
        <v>72628488.049999997</v>
      </c>
      <c r="N24" s="26">
        <v>83757514.280000001</v>
      </c>
      <c r="O24" s="5"/>
    </row>
    <row r="25" spans="2:15" ht="22.5" customHeight="1">
      <c r="B25" s="66" t="s">
        <v>43</v>
      </c>
      <c r="C25" s="67"/>
      <c r="D25" s="67"/>
      <c r="E25" s="67"/>
      <c r="F25" s="67"/>
      <c r="G25" s="21">
        <v>2583794.62</v>
      </c>
      <c r="H25" s="68">
        <v>1605999.2</v>
      </c>
      <c r="I25" s="69"/>
      <c r="J25" s="7"/>
      <c r="K25" s="70" t="s">
        <v>44</v>
      </c>
      <c r="L25" s="71"/>
      <c r="M25" s="19">
        <v>143460655.34999999</v>
      </c>
      <c r="N25" s="26">
        <v>0</v>
      </c>
      <c r="O25" s="5"/>
    </row>
    <row r="26" spans="2:15">
      <c r="B26" s="66" t="s">
        <v>45</v>
      </c>
      <c r="C26" s="67"/>
      <c r="D26" s="67"/>
      <c r="E26" s="67"/>
      <c r="F26" s="67"/>
      <c r="G26" s="20">
        <v>5668593.6299999999</v>
      </c>
      <c r="H26" s="68">
        <v>5922487</v>
      </c>
      <c r="I26" s="69"/>
      <c r="J26" s="7"/>
      <c r="K26" s="70" t="s">
        <v>46</v>
      </c>
      <c r="L26" s="71"/>
      <c r="M26" s="19">
        <v>143460655.34999999</v>
      </c>
      <c r="N26" s="26">
        <v>0</v>
      </c>
      <c r="O26" s="5"/>
    </row>
    <row r="27" spans="2:15" ht="21.75" customHeight="1">
      <c r="B27" s="66" t="s">
        <v>47</v>
      </c>
      <c r="C27" s="67"/>
      <c r="D27" s="67"/>
      <c r="E27" s="67"/>
      <c r="F27" s="67"/>
      <c r="G27" s="20">
        <v>0</v>
      </c>
      <c r="H27" s="68">
        <v>922.2</v>
      </c>
      <c r="I27" s="69"/>
      <c r="J27" s="7"/>
      <c r="K27" s="70" t="s">
        <v>48</v>
      </c>
      <c r="L27" s="71"/>
      <c r="M27" s="25">
        <v>141138.06</v>
      </c>
      <c r="N27" s="26">
        <v>141138.06</v>
      </c>
      <c r="O27" s="5"/>
    </row>
    <row r="28" spans="2:15" ht="15" customHeight="1">
      <c r="B28" s="66" t="s">
        <v>49</v>
      </c>
      <c r="C28" s="67"/>
      <c r="D28" s="67"/>
      <c r="E28" s="67"/>
      <c r="F28" s="67"/>
      <c r="G28" s="21">
        <v>0</v>
      </c>
      <c r="H28" s="68">
        <v>922.2</v>
      </c>
      <c r="I28" s="69"/>
      <c r="J28" s="7"/>
      <c r="K28" s="70" t="s">
        <v>50</v>
      </c>
      <c r="L28" s="71"/>
      <c r="M28" s="25">
        <v>141138.06</v>
      </c>
      <c r="N28" s="26">
        <v>141138.06</v>
      </c>
      <c r="O28" s="5"/>
    </row>
    <row r="29" spans="2:15" ht="16.5" customHeight="1">
      <c r="B29" s="66" t="s">
        <v>51</v>
      </c>
      <c r="C29" s="67"/>
      <c r="D29" s="67"/>
      <c r="E29" s="67"/>
      <c r="F29" s="67"/>
      <c r="G29" s="21">
        <v>1092304.27</v>
      </c>
      <c r="H29" s="68">
        <v>1092304.27</v>
      </c>
      <c r="I29" s="69"/>
      <c r="J29" s="7"/>
      <c r="K29" s="70" t="s">
        <v>52</v>
      </c>
      <c r="L29" s="71"/>
      <c r="M29" s="25">
        <f>SUM(M30:M32)</f>
        <v>88020761.710000008</v>
      </c>
      <c r="N29" s="26">
        <f>SUM(N30:N32)</f>
        <v>161969063.06</v>
      </c>
      <c r="O29" s="5"/>
    </row>
    <row r="30" spans="2:15" ht="21" customHeight="1" thickBot="1">
      <c r="B30" s="89" t="s">
        <v>53</v>
      </c>
      <c r="C30" s="90"/>
      <c r="D30" s="90"/>
      <c r="E30" s="90"/>
      <c r="F30" s="90"/>
      <c r="G30" s="22">
        <v>1092304.27</v>
      </c>
      <c r="H30" s="91">
        <v>1092304.27</v>
      </c>
      <c r="I30" s="92"/>
      <c r="J30" s="7"/>
      <c r="K30" s="70" t="s">
        <v>54</v>
      </c>
      <c r="L30" s="71"/>
      <c r="M30" s="25">
        <v>16637250.880000001</v>
      </c>
      <c r="N30" s="26">
        <v>10970598.939999999</v>
      </c>
      <c r="O30" s="5"/>
    </row>
    <row r="31" spans="2:15" ht="18" customHeight="1" thickBot="1">
      <c r="B31" s="93" t="s">
        <v>55</v>
      </c>
      <c r="C31" s="94"/>
      <c r="D31" s="94"/>
      <c r="E31" s="94"/>
      <c r="F31" s="94"/>
      <c r="G31" s="23">
        <f>G13+G18+G24+G29</f>
        <v>418420470.90999997</v>
      </c>
      <c r="H31" s="95">
        <f>H13+H18+H24+H28+H29</f>
        <v>341611118.71999997</v>
      </c>
      <c r="I31" s="96"/>
      <c r="J31" s="7"/>
      <c r="K31" s="70" t="s">
        <v>56</v>
      </c>
      <c r="L31" s="71"/>
      <c r="M31" s="19">
        <v>25748868</v>
      </c>
      <c r="N31" s="24">
        <v>25748868</v>
      </c>
      <c r="O31" s="5"/>
    </row>
    <row r="32" spans="2:15" ht="17.25" customHeight="1" thickBot="1">
      <c r="B32" s="9"/>
      <c r="C32" s="9"/>
      <c r="D32" s="9"/>
      <c r="E32" s="9"/>
      <c r="F32" s="9"/>
      <c r="G32" s="10"/>
      <c r="H32" s="11"/>
      <c r="I32" s="11"/>
      <c r="J32" s="7"/>
      <c r="K32" s="99" t="s">
        <v>57</v>
      </c>
      <c r="L32" s="100"/>
      <c r="M32" s="27">
        <v>45634642.829999998</v>
      </c>
      <c r="N32" s="28">
        <v>125249596.12</v>
      </c>
      <c r="O32" s="5"/>
    </row>
    <row r="33" spans="2:15" ht="12.75" customHeight="1" thickBot="1">
      <c r="B33" s="101" t="s">
        <v>58</v>
      </c>
      <c r="C33" s="102"/>
      <c r="D33" s="102"/>
      <c r="E33" s="102"/>
      <c r="F33" s="102"/>
      <c r="G33" s="102"/>
      <c r="H33" s="102"/>
      <c r="I33" s="103"/>
      <c r="J33" s="7"/>
      <c r="K33" s="93" t="s">
        <v>59</v>
      </c>
      <c r="L33" s="94"/>
      <c r="M33" s="29">
        <f>M13+M21+M23+M25+M27+M29</f>
        <v>776835942.53999996</v>
      </c>
      <c r="N33" s="30">
        <f>N13+N21+N23+N27+N29</f>
        <v>906044373.81999993</v>
      </c>
      <c r="O33" s="5"/>
    </row>
    <row r="34" spans="2:15" ht="12.75" customHeight="1" thickBot="1">
      <c r="B34" s="70" t="s">
        <v>60</v>
      </c>
      <c r="C34" s="71"/>
      <c r="D34" s="71"/>
      <c r="E34" s="71"/>
      <c r="F34" s="71"/>
      <c r="G34" s="31">
        <f>G35+G36</f>
        <v>54926101.159999996</v>
      </c>
      <c r="H34" s="68">
        <f>H35+H36</f>
        <v>13752368.779999999</v>
      </c>
      <c r="I34" s="69"/>
      <c r="J34" s="7"/>
      <c r="K34" s="9"/>
      <c r="L34" s="9"/>
      <c r="M34" s="12"/>
      <c r="N34" s="12"/>
      <c r="O34" s="5"/>
    </row>
    <row r="35" spans="2:15" ht="12.75" customHeight="1" thickBot="1">
      <c r="B35" s="70" t="s">
        <v>61</v>
      </c>
      <c r="C35" s="71"/>
      <c r="D35" s="71"/>
      <c r="E35" s="71"/>
      <c r="F35" s="71"/>
      <c r="G35" s="20">
        <v>19458864.510000002</v>
      </c>
      <c r="H35" s="68">
        <v>0</v>
      </c>
      <c r="I35" s="69"/>
      <c r="J35" s="7"/>
      <c r="K35" s="93" t="s">
        <v>62</v>
      </c>
      <c r="L35" s="94"/>
      <c r="M35" s="94"/>
      <c r="N35" s="104"/>
      <c r="O35" s="5"/>
    </row>
    <row r="36" spans="2:15">
      <c r="B36" s="70" t="s">
        <v>63</v>
      </c>
      <c r="C36" s="71"/>
      <c r="D36" s="71"/>
      <c r="E36" s="71"/>
      <c r="F36" s="71"/>
      <c r="G36" s="20">
        <v>35467236.649999999</v>
      </c>
      <c r="H36" s="68">
        <v>13752368.779999999</v>
      </c>
      <c r="I36" s="69"/>
      <c r="J36" s="7"/>
      <c r="K36" s="97" t="s">
        <v>64</v>
      </c>
      <c r="L36" s="98"/>
      <c r="M36" s="35">
        <v>1984243.22</v>
      </c>
      <c r="N36" s="36">
        <v>1984243.22</v>
      </c>
      <c r="O36" s="5"/>
    </row>
    <row r="37" spans="2:15">
      <c r="B37" s="70" t="s">
        <v>65</v>
      </c>
      <c r="C37" s="71"/>
      <c r="D37" s="71"/>
      <c r="E37" s="71"/>
      <c r="F37" s="71"/>
      <c r="G37" s="31">
        <v>21668991.32</v>
      </c>
      <c r="H37" s="68">
        <v>21668991.32</v>
      </c>
      <c r="I37" s="69"/>
      <c r="J37" s="7"/>
      <c r="K37" s="70" t="s">
        <v>66</v>
      </c>
      <c r="L37" s="71"/>
      <c r="M37" s="21">
        <v>1984243.22</v>
      </c>
      <c r="N37" s="37">
        <v>1984243.22</v>
      </c>
      <c r="O37" s="5"/>
    </row>
    <row r="38" spans="2:15">
      <c r="B38" s="70" t="s">
        <v>67</v>
      </c>
      <c r="C38" s="71"/>
      <c r="D38" s="71"/>
      <c r="E38" s="71"/>
      <c r="F38" s="71"/>
      <c r="G38" s="20">
        <v>21668991.32</v>
      </c>
      <c r="H38" s="68">
        <v>21668991.32</v>
      </c>
      <c r="I38" s="69"/>
      <c r="J38" s="7"/>
      <c r="K38" s="70" t="s">
        <v>68</v>
      </c>
      <c r="L38" s="71"/>
      <c r="M38" s="21">
        <v>71070240</v>
      </c>
      <c r="N38" s="37">
        <v>1984243.22</v>
      </c>
      <c r="O38" s="5"/>
    </row>
    <row r="39" spans="2:15">
      <c r="B39" s="70" t="s">
        <v>69</v>
      </c>
      <c r="C39" s="71"/>
      <c r="D39" s="71"/>
      <c r="E39" s="71"/>
      <c r="F39" s="71"/>
      <c r="G39" s="31">
        <f>SUM(G40:G44)</f>
        <v>792021924.76999998</v>
      </c>
      <c r="H39" s="68">
        <f>SUM(H40:I44)</f>
        <v>793008152.33000004</v>
      </c>
      <c r="I39" s="69"/>
      <c r="J39" s="7"/>
      <c r="K39" s="70" t="s">
        <v>70</v>
      </c>
      <c r="L39" s="71"/>
      <c r="M39" s="21">
        <v>71070240</v>
      </c>
      <c r="N39" s="37">
        <v>138947181.09</v>
      </c>
      <c r="O39" s="5"/>
    </row>
    <row r="40" spans="2:15" ht="13.5" customHeight="1" thickBot="1">
      <c r="B40" s="70" t="s">
        <v>71</v>
      </c>
      <c r="C40" s="71"/>
      <c r="D40" s="71"/>
      <c r="E40" s="71"/>
      <c r="F40" s="71"/>
      <c r="G40" s="20">
        <v>81897175.340000004</v>
      </c>
      <c r="H40" s="68">
        <v>81897175.340000004</v>
      </c>
      <c r="I40" s="69"/>
      <c r="J40" s="7"/>
      <c r="K40" s="105" t="s">
        <v>72</v>
      </c>
      <c r="L40" s="106"/>
      <c r="M40" s="38">
        <f>M37+M38</f>
        <v>73054483.219999999</v>
      </c>
      <c r="N40" s="39">
        <f>N36+N39</f>
        <v>140931424.31</v>
      </c>
      <c r="O40" s="5"/>
    </row>
    <row r="41" spans="2:15" ht="10.5" customHeight="1" thickBot="1">
      <c r="B41" s="70" t="s">
        <v>73</v>
      </c>
      <c r="C41" s="71"/>
      <c r="D41" s="71"/>
      <c r="E41" s="71"/>
      <c r="F41" s="71"/>
      <c r="G41" s="20">
        <v>681097440</v>
      </c>
      <c r="H41" s="68">
        <v>681097440</v>
      </c>
      <c r="I41" s="69"/>
      <c r="J41" s="7"/>
      <c r="K41" s="40"/>
      <c r="L41" s="40"/>
      <c r="M41" s="41"/>
      <c r="N41" s="41"/>
      <c r="O41" s="5"/>
    </row>
    <row r="42" spans="2:15" ht="11.25" customHeight="1" thickBot="1">
      <c r="B42" s="70" t="s">
        <v>74</v>
      </c>
      <c r="C42" s="71"/>
      <c r="D42" s="71"/>
      <c r="E42" s="71"/>
      <c r="F42" s="71"/>
      <c r="G42" s="21">
        <v>9853428.1400000006</v>
      </c>
      <c r="H42" s="68">
        <v>9853428.1400000006</v>
      </c>
      <c r="I42" s="69"/>
      <c r="J42" s="7"/>
      <c r="K42" s="107" t="s">
        <v>5</v>
      </c>
      <c r="L42" s="108"/>
      <c r="M42" s="42">
        <f>M33+M37+M39</f>
        <v>849890425.75999999</v>
      </c>
      <c r="N42" s="43">
        <f>N33+N40</f>
        <v>1046975798.1299999</v>
      </c>
      <c r="O42" s="5"/>
    </row>
    <row r="43" spans="2:15" ht="9.75" customHeight="1">
      <c r="B43" s="70" t="s">
        <v>75</v>
      </c>
      <c r="C43" s="71"/>
      <c r="D43" s="71"/>
      <c r="E43" s="71"/>
      <c r="F43" s="71"/>
      <c r="G43" s="21">
        <v>10182881.289999999</v>
      </c>
      <c r="H43" s="68">
        <v>11169108.85</v>
      </c>
      <c r="I43" s="69"/>
      <c r="J43" s="7"/>
      <c r="K43" s="4"/>
      <c r="L43" s="4"/>
      <c r="M43" s="4"/>
      <c r="N43" s="4"/>
      <c r="O43" s="5"/>
    </row>
    <row r="44" spans="2:15" ht="11.25" customHeight="1">
      <c r="B44" s="70" t="s">
        <v>76</v>
      </c>
      <c r="C44" s="71"/>
      <c r="D44" s="71"/>
      <c r="E44" s="71"/>
      <c r="F44" s="71"/>
      <c r="G44" s="21">
        <v>8991000</v>
      </c>
      <c r="H44" s="68">
        <v>8991000</v>
      </c>
      <c r="I44" s="69"/>
      <c r="J44" s="7"/>
      <c r="K44" s="78" t="s">
        <v>6</v>
      </c>
      <c r="L44" s="79"/>
      <c r="M44" s="79"/>
      <c r="N44" s="80"/>
      <c r="O44" s="5"/>
    </row>
    <row r="45" spans="2:15" ht="11.25" customHeight="1">
      <c r="B45" s="70" t="s">
        <v>77</v>
      </c>
      <c r="C45" s="71"/>
      <c r="D45" s="71"/>
      <c r="E45" s="71"/>
      <c r="F45" s="71"/>
      <c r="G45" s="32">
        <f>SUM(G46:G52)</f>
        <v>239667103.92999998</v>
      </c>
      <c r="H45" s="68">
        <f>SUM(H46:I52)</f>
        <v>231374490.71999997</v>
      </c>
      <c r="I45" s="69"/>
      <c r="J45" s="7"/>
      <c r="K45" s="70" t="s">
        <v>78</v>
      </c>
      <c r="L45" s="71"/>
      <c r="M45" s="21">
        <v>47515553.82</v>
      </c>
      <c r="N45" s="37">
        <v>47515553.82</v>
      </c>
      <c r="O45" s="5"/>
    </row>
    <row r="46" spans="2:15">
      <c r="B46" s="70" t="s">
        <v>79</v>
      </c>
      <c r="C46" s="71"/>
      <c r="D46" s="71"/>
      <c r="E46" s="71"/>
      <c r="F46" s="71"/>
      <c r="G46" s="21">
        <v>24790953.969999999</v>
      </c>
      <c r="H46" s="68">
        <v>24021803.34</v>
      </c>
      <c r="I46" s="69"/>
      <c r="J46" s="7"/>
      <c r="K46" s="70" t="s">
        <v>80</v>
      </c>
      <c r="L46" s="71"/>
      <c r="M46" s="21">
        <v>9040466.9199999999</v>
      </c>
      <c r="N46" s="37">
        <v>9040466.9199999999</v>
      </c>
      <c r="O46" s="5"/>
    </row>
    <row r="47" spans="2:15">
      <c r="B47" s="70" t="s">
        <v>81</v>
      </c>
      <c r="C47" s="71"/>
      <c r="D47" s="71"/>
      <c r="E47" s="71"/>
      <c r="F47" s="71"/>
      <c r="G47" s="21">
        <v>3769425.62</v>
      </c>
      <c r="H47" s="68">
        <v>3719429.62</v>
      </c>
      <c r="I47" s="69"/>
      <c r="J47" s="7"/>
      <c r="K47" s="70" t="s">
        <v>77</v>
      </c>
      <c r="L47" s="71"/>
      <c r="M47" s="21">
        <v>7387872.4699999997</v>
      </c>
      <c r="N47" s="37">
        <v>7387872.4699999997</v>
      </c>
      <c r="O47" s="5"/>
    </row>
    <row r="48" spans="2:15">
      <c r="B48" s="70" t="s">
        <v>82</v>
      </c>
      <c r="C48" s="71"/>
      <c r="D48" s="71"/>
      <c r="E48" s="71"/>
      <c r="F48" s="71"/>
      <c r="G48" s="21">
        <v>81446.490000000005</v>
      </c>
      <c r="H48" s="68">
        <v>81446.490000000005</v>
      </c>
      <c r="I48" s="69"/>
      <c r="J48" s="7"/>
      <c r="K48" s="70" t="s">
        <v>83</v>
      </c>
      <c r="L48" s="71"/>
      <c r="M48" s="21">
        <v>1652594.45</v>
      </c>
      <c r="N48" s="37">
        <v>1652594.45</v>
      </c>
      <c r="O48" s="5"/>
    </row>
    <row r="49" spans="2:15">
      <c r="B49" s="70" t="s">
        <v>84</v>
      </c>
      <c r="C49" s="71"/>
      <c r="D49" s="71"/>
      <c r="E49" s="71"/>
      <c r="F49" s="71"/>
      <c r="G49" s="21">
        <v>157473656.94999999</v>
      </c>
      <c r="H49" s="68">
        <v>157473656.94999999</v>
      </c>
      <c r="I49" s="69"/>
      <c r="J49" s="7"/>
      <c r="K49" s="70" t="s">
        <v>85</v>
      </c>
      <c r="L49" s="71"/>
      <c r="M49" s="21">
        <v>38475086.899999999</v>
      </c>
      <c r="N49" s="37">
        <f>SUM(N50:N53)</f>
        <v>38475086.899999999</v>
      </c>
      <c r="O49" s="5"/>
    </row>
    <row r="50" spans="2:15">
      <c r="B50" s="70" t="s">
        <v>86</v>
      </c>
      <c r="C50" s="71"/>
      <c r="D50" s="71"/>
      <c r="E50" s="71"/>
      <c r="F50" s="71"/>
      <c r="G50" s="21">
        <v>9776761.2300000004</v>
      </c>
      <c r="H50" s="68">
        <v>9776761.2300000004</v>
      </c>
      <c r="I50" s="69"/>
      <c r="J50" s="7"/>
      <c r="K50" s="70" t="s">
        <v>87</v>
      </c>
      <c r="L50" s="71"/>
      <c r="M50" s="21">
        <v>108195.31</v>
      </c>
      <c r="N50" s="26">
        <v>108195.31</v>
      </c>
      <c r="O50" s="5"/>
    </row>
    <row r="51" spans="2:15">
      <c r="B51" s="70" t="s">
        <v>88</v>
      </c>
      <c r="C51" s="71"/>
      <c r="D51" s="71"/>
      <c r="E51" s="71"/>
      <c r="F51" s="71"/>
      <c r="G51" s="21">
        <v>38224160.869999997</v>
      </c>
      <c r="H51" s="68">
        <v>30750694.289999999</v>
      </c>
      <c r="I51" s="69"/>
      <c r="J51" s="7"/>
      <c r="K51" s="70" t="s">
        <v>89</v>
      </c>
      <c r="L51" s="71"/>
      <c r="M51" s="21">
        <v>1990878.63</v>
      </c>
      <c r="N51" s="26">
        <v>1990878.63</v>
      </c>
      <c r="O51" s="5"/>
    </row>
    <row r="52" spans="2:15">
      <c r="B52" s="70" t="s">
        <v>90</v>
      </c>
      <c r="C52" s="71"/>
      <c r="D52" s="71"/>
      <c r="E52" s="71"/>
      <c r="F52" s="71"/>
      <c r="G52" s="21">
        <v>5550698.7999999998</v>
      </c>
      <c r="H52" s="68">
        <v>5550698.7999999998</v>
      </c>
      <c r="I52" s="69"/>
      <c r="J52" s="7"/>
      <c r="K52" s="70" t="s">
        <v>91</v>
      </c>
      <c r="L52" s="71"/>
      <c r="M52" s="21">
        <v>13752338.369999999</v>
      </c>
      <c r="N52" s="26">
        <v>13752338.369999999</v>
      </c>
      <c r="O52" s="5"/>
    </row>
    <row r="53" spans="2:15">
      <c r="B53" s="87" t="s">
        <v>83</v>
      </c>
      <c r="C53" s="109"/>
      <c r="D53" s="109"/>
      <c r="E53" s="109"/>
      <c r="F53" s="88"/>
      <c r="G53" s="32">
        <f>G54+G55</f>
        <v>7468250.3799999999</v>
      </c>
      <c r="H53" s="110">
        <f>H54+H55</f>
        <v>6611880.3799999999</v>
      </c>
      <c r="I53" s="111"/>
      <c r="J53" s="7"/>
      <c r="K53" s="70" t="s">
        <v>92</v>
      </c>
      <c r="L53" s="71"/>
      <c r="M53" s="21">
        <v>22623674.59</v>
      </c>
      <c r="N53" s="26">
        <v>22623674.59</v>
      </c>
      <c r="O53" s="5"/>
    </row>
    <row r="54" spans="2:15">
      <c r="B54" s="87" t="s">
        <v>93</v>
      </c>
      <c r="C54" s="109"/>
      <c r="D54" s="109"/>
      <c r="E54" s="109"/>
      <c r="F54" s="88"/>
      <c r="G54" s="21">
        <v>2593112</v>
      </c>
      <c r="H54" s="110">
        <v>1815912</v>
      </c>
      <c r="I54" s="111"/>
      <c r="J54" s="7"/>
      <c r="K54" s="70" t="s">
        <v>94</v>
      </c>
      <c r="L54" s="71"/>
      <c r="M54" s="21">
        <v>432628631.18000001</v>
      </c>
      <c r="N54" s="37">
        <v>121521152.92</v>
      </c>
      <c r="O54" s="5"/>
    </row>
    <row r="55" spans="2:15">
      <c r="B55" s="87" t="s">
        <v>95</v>
      </c>
      <c r="C55" s="109"/>
      <c r="D55" s="109"/>
      <c r="E55" s="109"/>
      <c r="F55" s="88"/>
      <c r="G55" s="21">
        <v>4875138.38</v>
      </c>
      <c r="H55" s="110">
        <v>4795968.38</v>
      </c>
      <c r="I55" s="111"/>
      <c r="J55" s="7"/>
      <c r="K55" s="70" t="s">
        <v>96</v>
      </c>
      <c r="L55" s="71"/>
      <c r="M55" s="21">
        <v>101883473.62</v>
      </c>
      <c r="N55" s="44">
        <v>-50604859.93</v>
      </c>
      <c r="O55" s="5"/>
    </row>
    <row r="56" spans="2:15">
      <c r="B56" s="87" t="s">
        <v>97</v>
      </c>
      <c r="C56" s="109"/>
      <c r="D56" s="109"/>
      <c r="E56" s="109"/>
      <c r="F56" s="88"/>
      <c r="G56" s="33">
        <v>-204138231.71000001</v>
      </c>
      <c r="H56" s="120">
        <v>-192014497.38</v>
      </c>
      <c r="I56" s="121"/>
      <c r="J56" s="7"/>
      <c r="K56" s="70" t="s">
        <v>98</v>
      </c>
      <c r="L56" s="71"/>
      <c r="M56" s="45">
        <v>-253702736.09</v>
      </c>
      <c r="N56" s="44">
        <v>-203097876.16</v>
      </c>
      <c r="O56" s="5"/>
    </row>
    <row r="57" spans="2:15" ht="13.5" thickBot="1">
      <c r="B57" s="122" t="s">
        <v>99</v>
      </c>
      <c r="C57" s="123"/>
      <c r="D57" s="123"/>
      <c r="E57" s="123"/>
      <c r="F57" s="123"/>
      <c r="G57" s="34">
        <v>-204138231.71000001</v>
      </c>
      <c r="H57" s="124">
        <v>-192014497.38</v>
      </c>
      <c r="I57" s="125"/>
      <c r="J57" s="7"/>
      <c r="K57" s="70" t="s">
        <v>98</v>
      </c>
      <c r="L57" s="71"/>
      <c r="M57" s="21">
        <v>262354313.69999999</v>
      </c>
      <c r="N57" s="37">
        <v>312959173.63</v>
      </c>
      <c r="O57" s="5"/>
    </row>
    <row r="58" spans="2:15" ht="13.5" thickBot="1">
      <c r="B58" s="116" t="s">
        <v>100</v>
      </c>
      <c r="C58" s="117"/>
      <c r="D58" s="117"/>
      <c r="E58" s="117"/>
      <c r="F58" s="117"/>
      <c r="G58" s="23">
        <f>G34+G37+G39+G45+G53+G56</f>
        <v>911614139.85000014</v>
      </c>
      <c r="H58" s="118">
        <f>H34+H37+H39+H45+H53+H56</f>
        <v>874401386.1500001</v>
      </c>
      <c r="I58" s="119"/>
      <c r="J58" s="7"/>
      <c r="K58" s="70" t="s">
        <v>101</v>
      </c>
      <c r="L58" s="71"/>
      <c r="M58" s="45">
        <v>-516057049.79000002</v>
      </c>
      <c r="N58" s="44">
        <v>-516057049.79000002</v>
      </c>
      <c r="O58" s="5"/>
    </row>
    <row r="59" spans="2:15">
      <c r="B59" s="7"/>
      <c r="C59" s="7"/>
      <c r="D59" s="7"/>
      <c r="E59" s="7"/>
      <c r="F59" s="7"/>
      <c r="G59" s="7"/>
      <c r="H59" s="7"/>
      <c r="I59" s="7"/>
      <c r="J59" s="7"/>
      <c r="K59" s="70" t="s">
        <v>102</v>
      </c>
      <c r="L59" s="71"/>
      <c r="M59" s="21">
        <v>532905163.91000003</v>
      </c>
      <c r="N59" s="37">
        <v>532905163.91000003</v>
      </c>
      <c r="O59" s="5"/>
    </row>
    <row r="60" spans="2:15">
      <c r="B60" s="7"/>
      <c r="C60" s="7"/>
      <c r="D60" s="7"/>
      <c r="E60" s="7"/>
      <c r="F60" s="7"/>
      <c r="G60" s="7"/>
      <c r="H60" s="7"/>
      <c r="I60" s="7"/>
      <c r="J60" s="7"/>
      <c r="K60" s="70" t="s">
        <v>103</v>
      </c>
      <c r="L60" s="71"/>
      <c r="M60" s="20">
        <v>532905163.91000003</v>
      </c>
      <c r="N60" s="46">
        <v>532905163.91000003</v>
      </c>
      <c r="O60" s="5"/>
    </row>
    <row r="61" spans="2:15">
      <c r="B61" s="7"/>
      <c r="C61" s="7"/>
      <c r="D61" s="7"/>
      <c r="E61" s="7"/>
      <c r="F61" s="7"/>
      <c r="G61" s="7"/>
      <c r="H61" s="7"/>
      <c r="I61" s="7"/>
      <c r="J61" s="7"/>
      <c r="K61" s="70" t="s">
        <v>104</v>
      </c>
      <c r="L61" s="71"/>
      <c r="M61" s="47">
        <v>51542729.740000002</v>
      </c>
      <c r="N61" s="48">
        <v>-157681274.90000001</v>
      </c>
      <c r="O61" s="5"/>
    </row>
    <row r="62" spans="2:15">
      <c r="B62" s="7"/>
      <c r="C62" s="7"/>
      <c r="D62" s="7"/>
      <c r="E62" s="7"/>
      <c r="F62" s="7"/>
      <c r="G62" s="7"/>
      <c r="H62" s="7"/>
      <c r="I62" s="7"/>
      <c r="J62" s="7"/>
      <c r="K62" s="70" t="s">
        <v>105</v>
      </c>
      <c r="L62" s="71"/>
      <c r="M62" s="20">
        <v>139197077.94999999</v>
      </c>
      <c r="N62" s="46">
        <v>87967779.040000007</v>
      </c>
      <c r="O62" s="5"/>
    </row>
    <row r="63" spans="2:15" ht="13.5" thickBot="1">
      <c r="B63" s="7"/>
      <c r="C63" s="7"/>
      <c r="D63" s="7"/>
      <c r="E63" s="7"/>
      <c r="F63" s="7"/>
      <c r="G63" s="7"/>
      <c r="H63" s="7"/>
      <c r="I63" s="7"/>
      <c r="J63" s="7"/>
      <c r="K63" s="99" t="s">
        <v>106</v>
      </c>
      <c r="L63" s="100"/>
      <c r="M63" s="49">
        <v>-87654348.209999993</v>
      </c>
      <c r="N63" s="50">
        <v>-245649053.94</v>
      </c>
      <c r="O63" s="5"/>
    </row>
    <row r="64" spans="2:15" ht="13.5" thickBot="1">
      <c r="B64" s="7"/>
      <c r="C64" s="7"/>
      <c r="D64" s="7"/>
      <c r="E64" s="7"/>
      <c r="F64" s="7"/>
      <c r="G64" s="13"/>
      <c r="H64" s="7"/>
      <c r="I64" s="7"/>
      <c r="J64" s="7"/>
      <c r="K64" s="107" t="s">
        <v>107</v>
      </c>
      <c r="L64" s="108"/>
      <c r="M64" s="23">
        <v>480144185</v>
      </c>
      <c r="N64" s="51">
        <v>169036706.74000001</v>
      </c>
      <c r="O64" s="5"/>
    </row>
    <row r="65" spans="2:15" ht="13.5" thickBot="1">
      <c r="B65" s="7"/>
      <c r="C65" s="7"/>
      <c r="D65" s="7"/>
      <c r="E65" s="7"/>
      <c r="F65" s="7"/>
      <c r="G65" s="7"/>
      <c r="H65" s="7"/>
      <c r="I65" s="7"/>
      <c r="J65" s="7"/>
      <c r="K65" s="3"/>
      <c r="L65" s="3"/>
      <c r="M65" s="52"/>
      <c r="N65" s="52"/>
      <c r="O65" s="5"/>
    </row>
    <row r="66" spans="2:15" ht="13.5" thickBot="1">
      <c r="B66" s="114" t="s">
        <v>7</v>
      </c>
      <c r="C66" s="114"/>
      <c r="D66" s="114"/>
      <c r="E66" s="114"/>
      <c r="F66" s="114"/>
      <c r="G66" s="53">
        <f>G31+G58</f>
        <v>1330034610.7600002</v>
      </c>
      <c r="H66" s="115">
        <f>H31+H58</f>
        <v>1216012504.8700001</v>
      </c>
      <c r="I66" s="115"/>
      <c r="J66" s="7"/>
      <c r="K66" s="114" t="s">
        <v>8</v>
      </c>
      <c r="L66" s="114"/>
      <c r="M66" s="53">
        <f>M42+M64</f>
        <v>1330034610.76</v>
      </c>
      <c r="N66" s="53">
        <f>N42+N64</f>
        <v>1216012504.8699999</v>
      </c>
      <c r="O66" s="5"/>
    </row>
    <row r="67" spans="2:15" ht="14.25" customHeight="1">
      <c r="B67" s="5"/>
      <c r="C67" s="5"/>
      <c r="D67" s="5"/>
      <c r="E67" s="5"/>
      <c r="F67" s="5"/>
      <c r="G67" s="5"/>
      <c r="H67" s="5"/>
      <c r="I67" s="5"/>
      <c r="J67" s="7"/>
      <c r="K67" s="4"/>
      <c r="L67" s="4"/>
      <c r="M67" s="4"/>
      <c r="N67" s="4"/>
      <c r="O67" s="5"/>
    </row>
    <row r="68" spans="2:15" ht="6" customHeight="1">
      <c r="B68" s="5"/>
      <c r="C68" s="5"/>
      <c r="D68" s="5"/>
      <c r="E68" s="5"/>
      <c r="F68" s="5"/>
      <c r="G68" s="5"/>
      <c r="H68" s="5"/>
      <c r="I68" s="5"/>
      <c r="J68" s="7"/>
      <c r="K68" s="5"/>
      <c r="L68" s="5"/>
      <c r="M68" s="5"/>
      <c r="N68" s="5"/>
      <c r="O68" s="5"/>
    </row>
    <row r="69" spans="2:15" ht="14.25" customHeight="1">
      <c r="B69" s="5"/>
      <c r="C69" s="5"/>
      <c r="D69" s="5"/>
      <c r="E69" s="5"/>
      <c r="F69" s="5"/>
      <c r="G69" s="5"/>
      <c r="H69" s="5"/>
      <c r="I69" s="5"/>
      <c r="J69" s="7"/>
      <c r="K69" s="5"/>
      <c r="L69" s="5"/>
      <c r="M69" s="5"/>
      <c r="N69" s="5"/>
      <c r="O69" s="5"/>
    </row>
    <row r="70" spans="2:15" ht="15.75" customHeight="1">
      <c r="B70" s="113" t="s">
        <v>108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5"/>
    </row>
    <row r="71" spans="2:15" ht="12.7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5"/>
    </row>
    <row r="72" spans="2:15" ht="18" customHeight="1">
      <c r="J72" s="14"/>
      <c r="O72" s="5"/>
    </row>
    <row r="73" spans="2:15" ht="7.5" customHeight="1">
      <c r="J73" s="7"/>
      <c r="O73" s="5"/>
    </row>
    <row r="74" spans="2:15" ht="5.0999999999999996" customHeight="1">
      <c r="J74" s="7"/>
      <c r="O74" s="5"/>
    </row>
    <row r="75" spans="2:15" ht="5.0999999999999996" customHeight="1">
      <c r="J75" s="7"/>
      <c r="O75" s="5"/>
    </row>
    <row r="76" spans="2:15" ht="10.5" customHeight="1">
      <c r="J76" s="7"/>
      <c r="O76" s="5"/>
    </row>
    <row r="77" spans="2:15" ht="41.25" customHeight="1">
      <c r="J77" s="14"/>
      <c r="O77" s="5"/>
    </row>
    <row r="78" spans="2:15" ht="12.75" customHeight="1"/>
    <row r="79" spans="2:15" ht="14.1" customHeight="1"/>
    <row r="80" spans="2:15" ht="12" customHeight="1"/>
    <row r="82" spans="10:15" ht="15" customHeight="1">
      <c r="J82" s="14"/>
      <c r="O82" s="5"/>
    </row>
    <row r="83" spans="10:15" ht="0.95" customHeight="1">
      <c r="J83" s="5"/>
      <c r="O83" s="5"/>
    </row>
    <row r="84" spans="10:15" ht="9" customHeight="1">
      <c r="J84" s="5"/>
      <c r="O84" s="5"/>
    </row>
    <row r="85" spans="10:15" ht="9" customHeight="1">
      <c r="J85" s="14"/>
      <c r="O85" s="5"/>
    </row>
    <row r="86" spans="10:15" ht="9.9499999999999993" customHeight="1">
      <c r="J86" s="14"/>
      <c r="O86" s="5"/>
    </row>
  </sheetData>
  <mergeCells count="158">
    <mergeCell ref="B56:F56"/>
    <mergeCell ref="H56:I56"/>
    <mergeCell ref="K56:L56"/>
    <mergeCell ref="B57:F57"/>
    <mergeCell ref="H57:I57"/>
    <mergeCell ref="K57:L57"/>
    <mergeCell ref="B54:F54"/>
    <mergeCell ref="H54:I54"/>
    <mergeCell ref="K54:L54"/>
    <mergeCell ref="B70:N70"/>
    <mergeCell ref="K62:L62"/>
    <mergeCell ref="K63:L63"/>
    <mergeCell ref="K64:L64"/>
    <mergeCell ref="B66:F66"/>
    <mergeCell ref="H66:I66"/>
    <mergeCell ref="K66:L66"/>
    <mergeCell ref="B58:F58"/>
    <mergeCell ref="H58:I58"/>
    <mergeCell ref="K58:L58"/>
    <mergeCell ref="K59:L59"/>
    <mergeCell ref="K60:L60"/>
    <mergeCell ref="K61:L61"/>
    <mergeCell ref="B55:F55"/>
    <mergeCell ref="H55:I55"/>
    <mergeCell ref="K55:L55"/>
    <mergeCell ref="B52:F52"/>
    <mergeCell ref="H52:I52"/>
    <mergeCell ref="K52:L52"/>
    <mergeCell ref="B53:F53"/>
    <mergeCell ref="H53:I53"/>
    <mergeCell ref="K53:L53"/>
    <mergeCell ref="B50:F50"/>
    <mergeCell ref="H50:I50"/>
    <mergeCell ref="K50:L50"/>
    <mergeCell ref="B51:F51"/>
    <mergeCell ref="H51:I51"/>
    <mergeCell ref="K51:L51"/>
    <mergeCell ref="B48:F48"/>
    <mergeCell ref="H48:I48"/>
    <mergeCell ref="K48:L48"/>
    <mergeCell ref="B49:F49"/>
    <mergeCell ref="H49:I49"/>
    <mergeCell ref="K49:L49"/>
    <mergeCell ref="B46:F46"/>
    <mergeCell ref="H46:I46"/>
    <mergeCell ref="K46:L46"/>
    <mergeCell ref="B47:F47"/>
    <mergeCell ref="H47:I47"/>
    <mergeCell ref="K47:L47"/>
    <mergeCell ref="B43:F43"/>
    <mergeCell ref="H43:I43"/>
    <mergeCell ref="B44:F44"/>
    <mergeCell ref="H44:I44"/>
    <mergeCell ref="K44:N44"/>
    <mergeCell ref="B45:F45"/>
    <mergeCell ref="H45:I45"/>
    <mergeCell ref="K45:L45"/>
    <mergeCell ref="B40:F40"/>
    <mergeCell ref="H40:I40"/>
    <mergeCell ref="K40:L40"/>
    <mergeCell ref="B41:F41"/>
    <mergeCell ref="H41:I41"/>
    <mergeCell ref="B42:F42"/>
    <mergeCell ref="H42:I42"/>
    <mergeCell ref="K42:L42"/>
    <mergeCell ref="B38:F38"/>
    <mergeCell ref="H38:I38"/>
    <mergeCell ref="K38:L38"/>
    <mergeCell ref="B39:F39"/>
    <mergeCell ref="H39:I39"/>
    <mergeCell ref="K39:L39"/>
    <mergeCell ref="B36:F36"/>
    <mergeCell ref="H36:I36"/>
    <mergeCell ref="K36:L36"/>
    <mergeCell ref="B37:F37"/>
    <mergeCell ref="H37:I37"/>
    <mergeCell ref="K37:L37"/>
    <mergeCell ref="K32:L32"/>
    <mergeCell ref="B33:I33"/>
    <mergeCell ref="K33:L33"/>
    <mergeCell ref="B34:F34"/>
    <mergeCell ref="H34:I34"/>
    <mergeCell ref="B35:F35"/>
    <mergeCell ref="H35:I35"/>
    <mergeCell ref="K35:N35"/>
    <mergeCell ref="B30:F30"/>
    <mergeCell ref="H30:I30"/>
    <mergeCell ref="K30:L30"/>
    <mergeCell ref="B31:F31"/>
    <mergeCell ref="H31:I31"/>
    <mergeCell ref="K31:L31"/>
    <mergeCell ref="B28:F28"/>
    <mergeCell ref="H28:I28"/>
    <mergeCell ref="K28:L28"/>
    <mergeCell ref="B29:F29"/>
    <mergeCell ref="H29:I29"/>
    <mergeCell ref="K29:L29"/>
    <mergeCell ref="B26:F26"/>
    <mergeCell ref="H26:I26"/>
    <mergeCell ref="K26:L26"/>
    <mergeCell ref="B27:F27"/>
    <mergeCell ref="H27:I27"/>
    <mergeCell ref="K27:L27"/>
    <mergeCell ref="B24:F24"/>
    <mergeCell ref="H24:I24"/>
    <mergeCell ref="K24:L24"/>
    <mergeCell ref="B25:F25"/>
    <mergeCell ref="H25:I25"/>
    <mergeCell ref="K25:L25"/>
    <mergeCell ref="B22:F22"/>
    <mergeCell ref="H22:I22"/>
    <mergeCell ref="K22:L22"/>
    <mergeCell ref="B23:F23"/>
    <mergeCell ref="H23:I23"/>
    <mergeCell ref="K23:L23"/>
    <mergeCell ref="B20:F20"/>
    <mergeCell ref="H20:I20"/>
    <mergeCell ref="K20:L20"/>
    <mergeCell ref="B21:F21"/>
    <mergeCell ref="H21:I21"/>
    <mergeCell ref="K21:L21"/>
    <mergeCell ref="B18:F18"/>
    <mergeCell ref="H18:I18"/>
    <mergeCell ref="K18:L18"/>
    <mergeCell ref="B19:F19"/>
    <mergeCell ref="H19:I19"/>
    <mergeCell ref="K19:L19"/>
    <mergeCell ref="B16:F16"/>
    <mergeCell ref="H16:I16"/>
    <mergeCell ref="K16:L16"/>
    <mergeCell ref="B17:F17"/>
    <mergeCell ref="H17:I17"/>
    <mergeCell ref="K17:L17"/>
    <mergeCell ref="B14:F14"/>
    <mergeCell ref="H14:I14"/>
    <mergeCell ref="K14:L14"/>
    <mergeCell ref="B15:F15"/>
    <mergeCell ref="H15:I15"/>
    <mergeCell ref="K15:L15"/>
    <mergeCell ref="B11:I11"/>
    <mergeCell ref="K11:N11"/>
    <mergeCell ref="B12:I12"/>
    <mergeCell ref="K12:N12"/>
    <mergeCell ref="B13:F13"/>
    <mergeCell ref="H13:I13"/>
    <mergeCell ref="K13:L13"/>
    <mergeCell ref="B9:F10"/>
    <mergeCell ref="G9:G10"/>
    <mergeCell ref="H9:I10"/>
    <mergeCell ref="K9:L10"/>
    <mergeCell ref="M9:M10"/>
    <mergeCell ref="N9:N10"/>
    <mergeCell ref="B1:N1"/>
    <mergeCell ref="B2:N2"/>
    <mergeCell ref="B3:N3"/>
    <mergeCell ref="B4:N4"/>
    <mergeCell ref="B5:N5"/>
    <mergeCell ref="B6:N6"/>
  </mergeCells>
  <pageMargins left="0.9055118110236221" right="0.70866141732283472" top="0.55118110236220474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Cesar Ivan Gutierrez Aguilar</dc:creator>
  <cp:lastModifiedBy>Dalia Salgado Wences</cp:lastModifiedBy>
  <cp:lastPrinted>2023-01-20T01:51:30Z</cp:lastPrinted>
  <dcterms:created xsi:type="dcterms:W3CDTF">2022-05-02T16:42:37Z</dcterms:created>
  <dcterms:modified xsi:type="dcterms:W3CDTF">2023-01-20T01:51:36Z</dcterms:modified>
</cp:coreProperties>
</file>