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 Municipio de Cuernavaca\4.- Cuentas Publicas y Transparencia\1. Ctas Pub y-o Avance GF (FIRMADOS)\2024\09 SEPTIEMBRE\01 TRIMESTRAL\"/>
    </mc:Choice>
  </mc:AlternateContent>
  <bookViews>
    <workbookView xWindow="0" yWindow="0" windowWidth="28800" windowHeight="11700"/>
  </bookViews>
  <sheets>
    <sheet name="EDO SIT FIN DET - L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C42" i="1" l="1"/>
  <c r="E69" i="1" l="1"/>
  <c r="E72" i="1" s="1"/>
  <c r="E59" i="1"/>
  <c r="E56" i="1"/>
  <c r="E43" i="1"/>
  <c r="E39" i="1"/>
  <c r="E20" i="1"/>
  <c r="E32" i="1"/>
  <c r="E28" i="1"/>
  <c r="E24" i="1"/>
  <c r="E10" i="1"/>
  <c r="B59" i="1"/>
  <c r="B42" i="1"/>
  <c r="B39" i="1"/>
  <c r="B32" i="1"/>
  <c r="B26" i="1"/>
  <c r="B18" i="1"/>
  <c r="B10" i="1"/>
  <c r="F59" i="1"/>
  <c r="F69" i="1"/>
  <c r="F63" i="1"/>
  <c r="F56" i="1"/>
  <c r="F43" i="1"/>
  <c r="F39" i="1"/>
  <c r="F32" i="1"/>
  <c r="F28" i="1"/>
  <c r="F24" i="1"/>
  <c r="F20" i="1"/>
  <c r="F10" i="1"/>
  <c r="C59" i="1"/>
  <c r="C39" i="1"/>
  <c r="C32" i="1"/>
  <c r="C26" i="1"/>
  <c r="C18" i="1"/>
  <c r="C10" i="1"/>
  <c r="B47" i="1" l="1"/>
  <c r="B74" i="1" s="1"/>
  <c r="E47" i="1"/>
  <c r="E57" i="1" s="1"/>
  <c r="F47" i="1"/>
  <c r="F57" i="1" s="1"/>
  <c r="F72" i="1"/>
  <c r="C47" i="1"/>
  <c r="B60" i="1" l="1"/>
  <c r="E74" i="1"/>
  <c r="C60" i="1"/>
  <c r="C74" i="1"/>
  <c r="F74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<sst xmlns="http://schemas.openxmlformats.org/spreadsheetml/2006/main" count="130" uniqueCount="126">
  <si>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</si>
  <si>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</si>
  <si>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</si>
  <si>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</si>
  <si>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</si>
  <si>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</si>
  <si>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</si>
  <si>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</si>
  <si>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</si>
  <si>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</si>
  <si>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</si>
  <si>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</si>
  <si>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</si>
  <si>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</si>
  <si>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</si>
  <si>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</si>
  <si>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</si>
  <si>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</si>
  <si>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</si>
  <si>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</si>
  <si>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</si>
  <si>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</si>
  <si>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</si>
  <si>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</si>
  <si>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</si>
  <si>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</si>
  <si>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</si>
  <si>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</si>
  <si>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</si>
  <si>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</si>
  <si>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</si>
  <si>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</si>
  <si>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</si>
  <si>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</si>
  <si>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</si>
  <si>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</si>
  <si>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</si>
  <si>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</si>
  <si>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</si>
  <si>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</si>
  <si>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</si>
  <si>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</si>
  <si>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</si>
  <si>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</si>
  <si>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</si>
  <si>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</si>
  <si>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</si>
  <si>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</si>
  <si>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</si>
  <si>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</si>
  <si>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</si>
  <si>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</si>
  <si>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</si>
  <si>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</si>
  <si>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</si>
  <si>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</si>
  <si>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</si>
  <si>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</si>
  <si>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</si>
  <si>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</si>
  <si>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</si>
  <si>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</si>
  <si>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</si>
  <si>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</si>
  <si>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</si>
  <si>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</si>
  <si>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</si>
  <si>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</si>
  <si>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</si>
  <si>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</si>
  <si>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</si>
  <si>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</si>
  <si>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</si>
  <si>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</si>
  <si>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</si>
  <si>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</si>
  <si>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</si>
  <si>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</si>
  <si>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</si>
  <si>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</si>
  <si>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</si>
  <si>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</si>
  <si>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</si>
  <si>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</si>
  <si>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</si>
  <si>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</si>
  <si>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</si>
  <si>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</si>
  <si>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</si>
  <si>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</si>
  <si>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</si>
  <si>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</si>
  <si>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</si>
  <si>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</si>
  <si>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</si>
  <si>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</si>
  <si>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</si>
  <si>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</si>
  <si>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</si>
  <si>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</si>
  <si>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</si>
  <si>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</si>
  <si>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</si>
  <si>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</si>
  <si>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</si>
  <si>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</si>
  <si>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</si>
  <si>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</si>
  <si>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</si>
  <si>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</si>
  <si>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</si>
  <si>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</si>
  <si>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</si>
  <si>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</si>
  <si>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</si>
  <si>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</si>
  <si>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</si>
  <si>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</si>
  <si>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</si>
  <si>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</si>
  <si>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</si>
  <si>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</si>
  <si>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</si>
  <si>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2023</t>
  </si>
  <si>
    <t>AL 30 DE SEPTEIMBRE DE 2024  Y AL 31 DE DICIEMBRE DE 2023</t>
  </si>
  <si>
    <t>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</si>
</sst>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0" fontId="4" fillId="2" borderId="26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03/10/2024</a:t>
          </a:r>
        </a:p>
      </xdr:txBody>
    </xdr:sp>
    <xdr:clientData/>
  </xdr:twoCellAnchor>
  <xdr:twoCellAnchor editAs="oneCell">
    <xdr:from>
      <xdr:col>0</xdr:col>
      <xdr:colOff>204787</xdr:colOff>
      <xdr:row>0</xdr:row>
      <xdr:rowOff>77789</xdr:rowOff>
    </xdr:from>
    <xdr:to>
      <xdr:col>0</xdr:col>
      <xdr:colOff>1023937</xdr:colOff>
      <xdr:row>4</xdr:row>
      <xdr:rowOff>77789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" y="77789"/>
          <a:ext cx="819150" cy="73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20" zoomScaleNormal="120" workbookViewId="0">
      <selection activeCell="A12" sqref="A12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3.85546875" customWidth="1"/>
    <col min="6" max="6" width="14.5703125" customWidth="1"/>
  </cols>
  <sheetData>
    <row r="1" spans="1:14" s="1" customFormat="1" ht="15" customHeight="1">
      <c r="A1" s="69" t="s">
        <v>0</v>
      </c>
      <c r="B1" s="69"/>
      <c r="C1" s="69"/>
      <c r="D1" s="69"/>
      <c r="E1" s="69"/>
      <c r="F1" s="69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70" t="s">
        <v>1</v>
      </c>
      <c r="B2" s="70"/>
      <c r="C2" s="70"/>
      <c r="D2" s="70"/>
      <c r="E2" s="70"/>
      <c r="F2" s="70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70" t="s">
        <v>2</v>
      </c>
      <c r="B3" s="70"/>
      <c r="C3" s="70"/>
      <c r="D3" s="70"/>
      <c r="E3" s="70"/>
      <c r="F3" s="70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69" t="s">
        <v>3</v>
      </c>
      <c r="B4" s="69"/>
      <c r="C4" s="69"/>
      <c r="D4" s="69"/>
      <c r="E4" s="69"/>
      <c r="F4" s="69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8" t="s">
        <v>124</v>
      </c>
      <c r="B5" s="68"/>
      <c r="C5" s="68"/>
      <c r="D5" s="68"/>
      <c r="E5" s="68"/>
      <c r="F5" s="68"/>
      <c r="G5" s="4"/>
      <c r="H5" s="4"/>
      <c r="I5" s="4"/>
      <c r="J5" s="4"/>
      <c r="K5" s="4"/>
      <c r="L5" s="4"/>
      <c r="M5" s="4"/>
      <c r="N5" s="4"/>
    </row>
    <row r="6" spans="1:14" s="1" customFormat="1" ht="13.5" customHeight="1" thickBot="1">
      <c r="A6" s="68" t="s">
        <v>4</v>
      </c>
      <c r="B6" s="68"/>
      <c r="C6" s="68"/>
      <c r="D6" s="68"/>
      <c r="E6" s="68"/>
      <c r="F6" s="68"/>
      <c r="G6" s="4"/>
      <c r="H6" s="4"/>
      <c r="I6" s="4"/>
      <c r="J6" s="4"/>
      <c r="K6" s="4"/>
      <c r="L6" s="4"/>
      <c r="M6" s="4"/>
      <c r="N6" s="4"/>
    </row>
    <row r="7" spans="1:14" s="5" customFormat="1" ht="18.75" customHeight="1">
      <c r="A7" s="42" t="s">
        <v>120</v>
      </c>
      <c r="B7" s="35" t="s">
        <v>125</v>
      </c>
      <c r="C7" s="35" t="s">
        <v>123</v>
      </c>
      <c r="D7" s="41" t="s">
        <v>120</v>
      </c>
      <c r="E7" s="35" t="s">
        <v>125</v>
      </c>
      <c r="F7" s="66" t="s">
        <v>123</v>
      </c>
    </row>
    <row r="8" spans="1:14" s="5" customFormat="1" ht="12" customHeight="1">
      <c r="A8" s="60" t="s">
        <v>5</v>
      </c>
      <c r="B8" s="13"/>
      <c r="C8" s="13"/>
      <c r="D8" s="45" t="s">
        <v>6</v>
      </c>
      <c r="E8" s="8"/>
      <c r="F8" s="36"/>
    </row>
    <row r="9" spans="1:14" s="5" customFormat="1" ht="12.75" customHeight="1">
      <c r="A9" s="55" t="s">
        <v>7</v>
      </c>
      <c r="B9" s="10"/>
      <c r="C9" s="10"/>
      <c r="D9" s="46" t="s">
        <v>8</v>
      </c>
      <c r="E9" s="9"/>
      <c r="F9" s="37"/>
    </row>
    <row r="10" spans="1:14" s="5" customFormat="1" ht="12.75" customHeight="1">
      <c r="A10" s="43" t="s">
        <v>9</v>
      </c>
      <c r="B10" s="10">
        <f>B11+B12+B13+B14+B15+B16+B17</f>
        <v>515674113.25</v>
      </c>
      <c r="C10" s="10">
        <f>C11+C12+C13+C14+C15+C16+C17</f>
        <v>460865641.29000002</v>
      </c>
      <c r="D10" s="44" t="s">
        <v>10</v>
      </c>
      <c r="E10" s="10">
        <f>E11+E12+E13+E14+E15+E16+E17+E18+E19</f>
        <v>272992789</v>
      </c>
      <c r="F10" s="27">
        <f>F11+F12+F13+F14+F15+F16+F17+F18+F19</f>
        <v>397504016.19</v>
      </c>
    </row>
    <row r="11" spans="1:14" s="5" customFormat="1" ht="12.75" customHeight="1">
      <c r="A11" s="61" t="s">
        <v>11</v>
      </c>
      <c r="B11" s="10">
        <v>50010.37</v>
      </c>
      <c r="C11" s="10">
        <v>10.82</v>
      </c>
      <c r="D11" s="62" t="s">
        <v>12</v>
      </c>
      <c r="E11" s="10">
        <v>65282167.240000002</v>
      </c>
      <c r="F11" s="27">
        <v>67797238.599999994</v>
      </c>
    </row>
    <row r="12" spans="1:14" s="5" customFormat="1" ht="12.75" customHeight="1">
      <c r="A12" s="61" t="s">
        <v>13</v>
      </c>
      <c r="B12" s="10">
        <v>443811203.05000001</v>
      </c>
      <c r="C12" s="10">
        <v>406072501.97000003</v>
      </c>
      <c r="D12" s="62" t="s">
        <v>14</v>
      </c>
      <c r="E12" s="10">
        <v>104196861.98</v>
      </c>
      <c r="F12" s="27">
        <v>137518665.46000001</v>
      </c>
    </row>
    <row r="13" spans="1:14" s="5" customFormat="1" ht="12.75" customHeight="1">
      <c r="A13" s="61" t="s">
        <v>15</v>
      </c>
      <c r="B13" s="10">
        <v>0</v>
      </c>
      <c r="C13" s="10">
        <v>0</v>
      </c>
      <c r="D13" s="62" t="s">
        <v>16</v>
      </c>
      <c r="E13" s="10">
        <v>13200982.859999999</v>
      </c>
      <c r="F13" s="27">
        <v>30223034.620000001</v>
      </c>
    </row>
    <row r="14" spans="1:14" s="5" customFormat="1" ht="12.75" customHeight="1">
      <c r="A14" s="61" t="s">
        <v>17</v>
      </c>
      <c r="B14" s="10">
        <v>71476669.189999998</v>
      </c>
      <c r="C14" s="10">
        <v>54672277.700000003</v>
      </c>
      <c r="D14" s="62" t="s">
        <v>18</v>
      </c>
      <c r="E14" s="10">
        <v>0</v>
      </c>
      <c r="F14" s="27">
        <v>0</v>
      </c>
    </row>
    <row r="15" spans="1:14" s="5" customFormat="1" ht="12.75" customHeight="1">
      <c r="A15" s="61" t="s">
        <v>19</v>
      </c>
      <c r="B15" s="10">
        <v>0</v>
      </c>
      <c r="C15" s="10">
        <v>0</v>
      </c>
      <c r="D15" s="62" t="s">
        <v>20</v>
      </c>
      <c r="E15" s="10">
        <v>5366556.5599999996</v>
      </c>
      <c r="F15" s="27">
        <v>6161851.29</v>
      </c>
    </row>
    <row r="16" spans="1:14" s="5" customFormat="1" ht="21" customHeight="1">
      <c r="A16" s="61" t="s">
        <v>21</v>
      </c>
      <c r="B16" s="10">
        <v>336230.64</v>
      </c>
      <c r="C16" s="10">
        <v>120850.8</v>
      </c>
      <c r="D16" s="62" t="s">
        <v>22</v>
      </c>
      <c r="E16" s="10">
        <v>339.59</v>
      </c>
      <c r="F16" s="27">
        <v>339.59</v>
      </c>
    </row>
    <row r="17" spans="1:6" s="5" customFormat="1" ht="12.75" customHeight="1">
      <c r="A17" s="61" t="s">
        <v>23</v>
      </c>
      <c r="B17" s="10">
        <v>0</v>
      </c>
      <c r="C17" s="10">
        <v>0</v>
      </c>
      <c r="D17" s="62" t="s">
        <v>24</v>
      </c>
      <c r="E17" s="10">
        <v>49409570.469999999</v>
      </c>
      <c r="F17" s="27">
        <v>61755049.329999998</v>
      </c>
    </row>
    <row r="18" spans="1:6" s="5" customFormat="1" ht="12.75" customHeight="1">
      <c r="A18" s="43" t="s">
        <v>25</v>
      </c>
      <c r="B18" s="10">
        <f>B19+B20+B21+B22+B23+B24+B25</f>
        <v>173636485.07000002</v>
      </c>
      <c r="C18" s="10">
        <f>C19+C20+C21+C22+C23+C24+C25</f>
        <v>183363186.77999997</v>
      </c>
      <c r="D18" s="62" t="s">
        <v>26</v>
      </c>
      <c r="E18" s="10">
        <v>0</v>
      </c>
      <c r="F18" s="27">
        <v>0</v>
      </c>
    </row>
    <row r="19" spans="1:6" s="5" customFormat="1" ht="12.75" customHeight="1">
      <c r="A19" s="61" t="s">
        <v>27</v>
      </c>
      <c r="B19" s="10">
        <v>0</v>
      </c>
      <c r="C19" s="10">
        <v>0</v>
      </c>
      <c r="D19" s="62" t="s">
        <v>28</v>
      </c>
      <c r="E19" s="10">
        <v>35536310.299999997</v>
      </c>
      <c r="F19" s="27">
        <v>94047837.299999997</v>
      </c>
    </row>
    <row r="20" spans="1:6" s="5" customFormat="1" ht="12.75" customHeight="1">
      <c r="A20" s="61" t="s">
        <v>29</v>
      </c>
      <c r="B20" s="10">
        <v>2711746.83</v>
      </c>
      <c r="C20" s="10">
        <v>17847840.690000001</v>
      </c>
      <c r="D20" s="44" t="s">
        <v>30</v>
      </c>
      <c r="E20" s="10">
        <f>E21+E22+E23</f>
        <v>2955414.27</v>
      </c>
      <c r="F20" s="27">
        <f>F21+F22+F23</f>
        <v>2955414.27</v>
      </c>
    </row>
    <row r="21" spans="1:6" s="5" customFormat="1" ht="12.75" customHeight="1">
      <c r="A21" s="61" t="s">
        <v>31</v>
      </c>
      <c r="B21" s="10">
        <v>160360121.18000001</v>
      </c>
      <c r="C21" s="10">
        <v>159973890.5</v>
      </c>
      <c r="D21" s="62" t="s">
        <v>32</v>
      </c>
      <c r="E21" s="10">
        <v>2955414.27</v>
      </c>
      <c r="F21" s="27">
        <v>2955414.27</v>
      </c>
    </row>
    <row r="22" spans="1:6" s="5" customFormat="1" ht="12.75" customHeight="1">
      <c r="A22" s="61" t="s">
        <v>33</v>
      </c>
      <c r="B22" s="10">
        <v>30000</v>
      </c>
      <c r="C22" s="10">
        <v>30000</v>
      </c>
      <c r="D22" s="62" t="s">
        <v>34</v>
      </c>
      <c r="E22" s="10">
        <v>0</v>
      </c>
      <c r="F22" s="27">
        <v>0</v>
      </c>
    </row>
    <row r="23" spans="1:6" s="5" customFormat="1" ht="12.75" customHeight="1">
      <c r="A23" s="61" t="s">
        <v>35</v>
      </c>
      <c r="B23" s="10">
        <v>533187.81000000006</v>
      </c>
      <c r="C23" s="10">
        <v>507043.14</v>
      </c>
      <c r="D23" s="62" t="s">
        <v>36</v>
      </c>
      <c r="E23" s="10">
        <v>0</v>
      </c>
      <c r="F23" s="27">
        <v>0</v>
      </c>
    </row>
    <row r="24" spans="1:6" s="5" customFormat="1" ht="12.75" customHeight="1">
      <c r="A24" s="61" t="s">
        <v>37</v>
      </c>
      <c r="B24" s="10">
        <v>5000000</v>
      </c>
      <c r="C24" s="10">
        <v>0</v>
      </c>
      <c r="D24" s="44" t="s">
        <v>38</v>
      </c>
      <c r="E24" s="10">
        <f>E25+E26</f>
        <v>0</v>
      </c>
      <c r="F24" s="27">
        <f>F25+F26</f>
        <v>50167224</v>
      </c>
    </row>
    <row r="25" spans="1:6" s="5" customFormat="1" ht="12.75" customHeight="1">
      <c r="A25" s="61" t="s">
        <v>39</v>
      </c>
      <c r="B25" s="10">
        <v>5001429.25</v>
      </c>
      <c r="C25" s="10">
        <v>5004412.45</v>
      </c>
      <c r="D25" s="62" t="s">
        <v>40</v>
      </c>
      <c r="E25" s="10">
        <v>0</v>
      </c>
      <c r="F25" s="27">
        <v>50167224</v>
      </c>
    </row>
    <row r="26" spans="1:6" s="5" customFormat="1" ht="12.75" customHeight="1">
      <c r="A26" s="43" t="s">
        <v>41</v>
      </c>
      <c r="B26" s="10">
        <f>B27+B28+B29+B30+B31</f>
        <v>31296838.469999999</v>
      </c>
      <c r="C26" s="10">
        <f>C27+C28+C29+C30+C31</f>
        <v>14360556.66</v>
      </c>
      <c r="D26" s="62" t="s">
        <v>42</v>
      </c>
      <c r="E26" s="10">
        <v>0</v>
      </c>
      <c r="F26" s="27">
        <v>0</v>
      </c>
    </row>
    <row r="27" spans="1:6" s="5" customFormat="1" ht="18" customHeight="1">
      <c r="A27" s="61" t="s">
        <v>43</v>
      </c>
      <c r="B27" s="10">
        <v>4845726.25</v>
      </c>
      <c r="C27" s="10">
        <v>10102800.810000001</v>
      </c>
      <c r="D27" s="44" t="s">
        <v>44</v>
      </c>
      <c r="E27" s="10">
        <v>0</v>
      </c>
      <c r="F27" s="27">
        <v>0</v>
      </c>
    </row>
    <row r="28" spans="1:6" s="5" customFormat="1" ht="14.25" customHeight="1">
      <c r="A28" s="65" t="s">
        <v>122</v>
      </c>
      <c r="B28" s="10">
        <v>0</v>
      </c>
      <c r="C28" s="10">
        <v>0</v>
      </c>
      <c r="D28" s="44" t="s">
        <v>45</v>
      </c>
      <c r="E28" s="10">
        <f>E29+E30+E31</f>
        <v>4823.82</v>
      </c>
      <c r="F28" s="27">
        <f>F29+F30+F31</f>
        <v>158985338.59999999</v>
      </c>
    </row>
    <row r="29" spans="1:6" s="5" customFormat="1" ht="12.75" customHeight="1">
      <c r="A29" s="61" t="s">
        <v>46</v>
      </c>
      <c r="B29" s="10">
        <v>0</v>
      </c>
      <c r="C29" s="10">
        <v>0</v>
      </c>
      <c r="D29" s="62" t="s">
        <v>47</v>
      </c>
      <c r="E29" s="10">
        <v>4823.82</v>
      </c>
      <c r="F29" s="27">
        <v>158985338.59999999</v>
      </c>
    </row>
    <row r="30" spans="1:6" s="5" customFormat="1" ht="12.75" customHeight="1">
      <c r="A30" s="61" t="s">
        <v>48</v>
      </c>
      <c r="B30" s="10">
        <v>26451112.219999999</v>
      </c>
      <c r="C30" s="10">
        <v>4257755.8499999996</v>
      </c>
      <c r="D30" s="62" t="s">
        <v>49</v>
      </c>
      <c r="E30" s="10">
        <v>0</v>
      </c>
      <c r="F30" s="27">
        <v>0</v>
      </c>
    </row>
    <row r="31" spans="1:6" s="5" customFormat="1" ht="12.75" hidden="1" customHeight="1">
      <c r="A31" s="61" t="s">
        <v>50</v>
      </c>
      <c r="B31" s="10">
        <v>0</v>
      </c>
      <c r="C31" s="10">
        <v>0</v>
      </c>
      <c r="D31" s="62" t="s">
        <v>51</v>
      </c>
      <c r="E31" s="10">
        <v>0</v>
      </c>
      <c r="F31" s="27">
        <v>0</v>
      </c>
    </row>
    <row r="32" spans="1:6" s="5" customFormat="1" ht="18" customHeight="1">
      <c r="A32" s="43" t="s">
        <v>52</v>
      </c>
      <c r="B32" s="10">
        <f>B33+B34+B35+B36+B37</f>
        <v>0</v>
      </c>
      <c r="C32" s="10">
        <f>C33+C34+C35+C36+C37</f>
        <v>0</v>
      </c>
      <c r="D32" s="44" t="s">
        <v>53</v>
      </c>
      <c r="E32" s="10">
        <f>E33+E34+E35+E36+E37+E38</f>
        <v>0</v>
      </c>
      <c r="F32" s="27">
        <f>F33+F34+F35+F36+F37+F38</f>
        <v>150124.19</v>
      </c>
    </row>
    <row r="33" spans="1:6" s="5" customFormat="1" ht="13.5" hidden="1" customHeight="1">
      <c r="A33" s="61" t="s">
        <v>54</v>
      </c>
      <c r="B33" s="10">
        <v>0</v>
      </c>
      <c r="C33" s="10">
        <v>0</v>
      </c>
      <c r="D33" s="62" t="s">
        <v>55</v>
      </c>
      <c r="E33" s="10">
        <v>0</v>
      </c>
      <c r="F33" s="27">
        <v>0</v>
      </c>
    </row>
    <row r="34" spans="1:6" s="5" customFormat="1" ht="12.75" customHeight="1">
      <c r="A34" s="61" t="s">
        <v>56</v>
      </c>
      <c r="B34" s="10">
        <v>0</v>
      </c>
      <c r="C34" s="10">
        <v>0</v>
      </c>
      <c r="D34" s="62" t="s">
        <v>57</v>
      </c>
      <c r="E34" s="10">
        <v>0</v>
      </c>
      <c r="F34" s="27">
        <v>150124.19</v>
      </c>
    </row>
    <row r="35" spans="1:6" s="5" customFormat="1" ht="12.75" hidden="1" customHeight="1">
      <c r="A35" s="61" t="s">
        <v>58</v>
      </c>
      <c r="B35" s="10">
        <v>0</v>
      </c>
      <c r="C35" s="10">
        <v>0</v>
      </c>
      <c r="D35" s="62" t="s">
        <v>59</v>
      </c>
      <c r="E35" s="10">
        <v>0</v>
      </c>
      <c r="F35" s="27">
        <v>0</v>
      </c>
    </row>
    <row r="36" spans="1:6" s="5" customFormat="1" ht="13.5" hidden="1" customHeight="1">
      <c r="A36" s="61" t="s">
        <v>60</v>
      </c>
      <c r="B36" s="10">
        <v>0</v>
      </c>
      <c r="C36" s="10">
        <v>0</v>
      </c>
      <c r="D36" s="62" t="s">
        <v>61</v>
      </c>
      <c r="E36" s="10">
        <v>0</v>
      </c>
      <c r="F36" s="27">
        <v>0</v>
      </c>
    </row>
    <row r="37" spans="1:6" s="5" customFormat="1" ht="12.75" hidden="1" customHeight="1">
      <c r="A37" s="61" t="s">
        <v>62</v>
      </c>
      <c r="B37" s="10">
        <v>0</v>
      </c>
      <c r="C37" s="10">
        <v>0</v>
      </c>
      <c r="D37" s="62" t="s">
        <v>63</v>
      </c>
      <c r="E37" s="10">
        <v>0</v>
      </c>
      <c r="F37" s="27">
        <v>0</v>
      </c>
    </row>
    <row r="38" spans="1:6" s="5" customFormat="1" ht="12.75" hidden="1" customHeight="1">
      <c r="A38" s="43" t="s">
        <v>64</v>
      </c>
      <c r="B38" s="10">
        <v>0</v>
      </c>
      <c r="C38" s="10">
        <v>0</v>
      </c>
      <c r="D38" s="62" t="s">
        <v>65</v>
      </c>
      <c r="E38" s="10">
        <v>0</v>
      </c>
      <c r="F38" s="27">
        <v>0</v>
      </c>
    </row>
    <row r="39" spans="1:6" s="5" customFormat="1" ht="12.75" customHeight="1">
      <c r="A39" s="43" t="s">
        <v>66</v>
      </c>
      <c r="B39" s="10">
        <f>B40+B41</f>
        <v>0</v>
      </c>
      <c r="C39" s="10">
        <f>C40+C41</f>
        <v>0</v>
      </c>
      <c r="D39" s="44" t="s">
        <v>67</v>
      </c>
      <c r="E39" s="10">
        <f>E40+E41+E42</f>
        <v>68682748.340000004</v>
      </c>
      <c r="F39" s="27">
        <f>F40+F41+F42</f>
        <v>83640103.319999993</v>
      </c>
    </row>
    <row r="40" spans="1:6" s="5" customFormat="1" ht="11.25" customHeight="1">
      <c r="A40" s="61" t="s">
        <v>68</v>
      </c>
      <c r="B40" s="10">
        <v>0</v>
      </c>
      <c r="C40" s="10">
        <v>0</v>
      </c>
      <c r="D40" s="62" t="s">
        <v>69</v>
      </c>
      <c r="E40" s="10">
        <v>10660925.689999999</v>
      </c>
      <c r="F40" s="27">
        <v>12256592.49</v>
      </c>
    </row>
    <row r="41" spans="1:6" s="5" customFormat="1" ht="12.75" customHeight="1">
      <c r="A41" s="61" t="s">
        <v>70</v>
      </c>
      <c r="B41" s="10">
        <v>0</v>
      </c>
      <c r="C41" s="10">
        <v>0</v>
      </c>
      <c r="D41" s="63" t="s">
        <v>119</v>
      </c>
      <c r="E41" s="10">
        <v>0</v>
      </c>
      <c r="F41" s="27">
        <v>25748868</v>
      </c>
    </row>
    <row r="42" spans="1:6" s="5" customFormat="1" ht="12.75" customHeight="1">
      <c r="A42" s="43" t="s">
        <v>71</v>
      </c>
      <c r="B42" s="10">
        <f>B43+B44+B45+B46</f>
        <v>1092304.27</v>
      </c>
      <c r="C42" s="10">
        <f>C43+C44+C45+C46</f>
        <v>1092304.27</v>
      </c>
      <c r="D42" s="62" t="s">
        <v>72</v>
      </c>
      <c r="E42" s="10">
        <v>58021822.649999999</v>
      </c>
      <c r="F42" s="27">
        <v>45634642.829999998</v>
      </c>
    </row>
    <row r="43" spans="1:6" s="5" customFormat="1" ht="12.75" hidden="1" customHeight="1">
      <c r="A43" s="61" t="s">
        <v>73</v>
      </c>
      <c r="B43" s="10">
        <v>0</v>
      </c>
      <c r="C43" s="10">
        <v>0</v>
      </c>
      <c r="D43" s="44" t="s">
        <v>74</v>
      </c>
      <c r="E43" s="10">
        <f>E44+E45+E46</f>
        <v>0</v>
      </c>
      <c r="F43" s="27">
        <f>F44+F45+F46</f>
        <v>0</v>
      </c>
    </row>
    <row r="44" spans="1:6" s="5" customFormat="1" ht="12.75" hidden="1" customHeight="1">
      <c r="A44" s="61" t="s">
        <v>75</v>
      </c>
      <c r="B44" s="10">
        <v>0</v>
      </c>
      <c r="C44" s="10">
        <v>0</v>
      </c>
      <c r="D44" s="62" t="s">
        <v>76</v>
      </c>
      <c r="E44" s="10">
        <v>0</v>
      </c>
      <c r="F44" s="27">
        <v>0</v>
      </c>
    </row>
    <row r="45" spans="1:6" s="5" customFormat="1" ht="12.75" customHeight="1">
      <c r="A45" s="61" t="s">
        <v>77</v>
      </c>
      <c r="B45" s="10">
        <v>1092304.27</v>
      </c>
      <c r="C45" s="10">
        <v>1092304.27</v>
      </c>
      <c r="D45" s="62" t="s">
        <v>78</v>
      </c>
      <c r="E45" s="10">
        <v>0</v>
      </c>
      <c r="F45" s="27">
        <v>0</v>
      </c>
    </row>
    <row r="46" spans="1:6" s="5" customFormat="1" ht="12.75" hidden="1" customHeight="1">
      <c r="A46" s="61" t="s">
        <v>79</v>
      </c>
      <c r="B46" s="10">
        <v>0</v>
      </c>
      <c r="C46" s="10">
        <v>0</v>
      </c>
      <c r="D46" s="62" t="s">
        <v>80</v>
      </c>
      <c r="E46" s="10">
        <v>0</v>
      </c>
      <c r="F46" s="27">
        <v>0</v>
      </c>
    </row>
    <row r="47" spans="1:6" s="5" customFormat="1" ht="12.75" customHeight="1" thickBot="1">
      <c r="A47" s="56" t="s">
        <v>81</v>
      </c>
      <c r="B47" s="38">
        <f>B10+B18+B26+B32+B42+B39</f>
        <v>721699741.06000006</v>
      </c>
      <c r="C47" s="38">
        <f>C10+C18+C26+C32+C42+C39</f>
        <v>659681688.99999988</v>
      </c>
      <c r="D47" s="47" t="s">
        <v>82</v>
      </c>
      <c r="E47" s="38">
        <f>E10+E20+E24+E27+E28+E32+E39+E43</f>
        <v>344635775.42999995</v>
      </c>
      <c r="F47" s="39">
        <f>F10+F20+F24+F27+F28+F32+F39+F43</f>
        <v>693402220.56999993</v>
      </c>
    </row>
    <row r="48" spans="1:6" s="5" customFormat="1" ht="6.95" customHeight="1" thickBot="1">
      <c r="A48" s="6"/>
      <c r="B48" s="12"/>
      <c r="C48" s="12"/>
      <c r="D48" s="7"/>
      <c r="E48" s="12"/>
      <c r="F48" s="12"/>
    </row>
    <row r="49" spans="1:6" s="5" customFormat="1" ht="12.75" customHeight="1">
      <c r="A49" s="54" t="s">
        <v>83</v>
      </c>
      <c r="B49" s="25"/>
      <c r="C49" s="32"/>
      <c r="D49" s="48" t="s">
        <v>84</v>
      </c>
      <c r="E49" s="34"/>
      <c r="F49" s="26"/>
    </row>
    <row r="50" spans="1:6" s="5" customFormat="1" ht="12.75" customHeight="1">
      <c r="A50" s="43" t="s">
        <v>85</v>
      </c>
      <c r="B50" s="10">
        <v>0</v>
      </c>
      <c r="C50" s="17">
        <v>38349252.899999999</v>
      </c>
      <c r="D50" s="49" t="s">
        <v>86</v>
      </c>
      <c r="E50" s="21">
        <v>0</v>
      </c>
      <c r="F50" s="27">
        <v>0</v>
      </c>
    </row>
    <row r="51" spans="1:6" s="5" customFormat="1" ht="12.75" customHeight="1">
      <c r="A51" s="43" t="s">
        <v>87</v>
      </c>
      <c r="B51" s="10">
        <v>21668991.32</v>
      </c>
      <c r="C51" s="17">
        <v>21668991.32</v>
      </c>
      <c r="D51" s="49" t="s">
        <v>88</v>
      </c>
      <c r="E51" s="21">
        <v>0</v>
      </c>
      <c r="F51" s="27">
        <v>0</v>
      </c>
    </row>
    <row r="52" spans="1:6" s="5" customFormat="1" ht="12.75" customHeight="1">
      <c r="A52" s="43" t="s">
        <v>89</v>
      </c>
      <c r="B52" s="10">
        <v>886686932.85000002</v>
      </c>
      <c r="C52" s="17">
        <v>831975659.52999997</v>
      </c>
      <c r="D52" s="49" t="s">
        <v>90</v>
      </c>
      <c r="E52" s="21">
        <v>0</v>
      </c>
      <c r="F52" s="27">
        <v>20903016</v>
      </c>
    </row>
    <row r="53" spans="1:6" s="5" customFormat="1" ht="13.5" customHeight="1">
      <c r="A53" s="43" t="s">
        <v>91</v>
      </c>
      <c r="B53" s="10">
        <v>295070269.62</v>
      </c>
      <c r="C53" s="17">
        <v>274983698.37</v>
      </c>
      <c r="D53" s="49" t="s">
        <v>92</v>
      </c>
      <c r="E53" s="21">
        <v>0</v>
      </c>
      <c r="F53" s="27">
        <v>0</v>
      </c>
    </row>
    <row r="54" spans="1:6" s="5" customFormat="1" ht="12.75" customHeight="1">
      <c r="A54" s="43" t="s">
        <v>93</v>
      </c>
      <c r="B54" s="10">
        <v>16264237.26</v>
      </c>
      <c r="C54" s="17">
        <v>14463471.119999999</v>
      </c>
      <c r="D54" s="64" t="s">
        <v>121</v>
      </c>
      <c r="E54" s="21">
        <v>0</v>
      </c>
      <c r="F54" s="27">
        <v>0</v>
      </c>
    </row>
    <row r="55" spans="1:6" s="5" customFormat="1" ht="12.75" customHeight="1">
      <c r="A55" s="43" t="s">
        <v>94</v>
      </c>
      <c r="B55" s="19">
        <v>-226789553.71000001</v>
      </c>
      <c r="C55" s="20">
        <v>-214781106.09</v>
      </c>
      <c r="D55" s="49" t="s">
        <v>95</v>
      </c>
      <c r="E55" s="21">
        <v>0</v>
      </c>
      <c r="F55" s="27">
        <v>0</v>
      </c>
    </row>
    <row r="56" spans="1:6" s="5" customFormat="1" ht="12.75" customHeight="1">
      <c r="A56" s="43" t="s">
        <v>96</v>
      </c>
      <c r="B56" s="10">
        <v>0</v>
      </c>
      <c r="C56" s="17">
        <v>0</v>
      </c>
      <c r="D56" s="50" t="s">
        <v>98</v>
      </c>
      <c r="E56" s="11">
        <f>E50+E51+E52+E53+E54+E55</f>
        <v>0</v>
      </c>
      <c r="F56" s="29">
        <f>F50+F51+F52+F53+F54+F55</f>
        <v>20903016</v>
      </c>
    </row>
    <row r="57" spans="1:6" s="5" customFormat="1" ht="12.75" customHeight="1">
      <c r="A57" s="43" t="s">
        <v>97</v>
      </c>
      <c r="B57" s="10">
        <v>0</v>
      </c>
      <c r="C57" s="17">
        <v>0</v>
      </c>
      <c r="D57" s="50" t="s">
        <v>100</v>
      </c>
      <c r="E57" s="11">
        <f>E47+E56</f>
        <v>344635775.42999995</v>
      </c>
      <c r="F57" s="29">
        <f>F47+F56</f>
        <v>714305236.56999993</v>
      </c>
    </row>
    <row r="58" spans="1:6" s="5" customFormat="1" ht="12.75" customHeight="1">
      <c r="A58" s="43" t="s">
        <v>99</v>
      </c>
      <c r="B58" s="10">
        <v>0</v>
      </c>
      <c r="C58" s="17">
        <v>0</v>
      </c>
      <c r="D58" s="50" t="s">
        <v>102</v>
      </c>
      <c r="E58" s="21"/>
      <c r="F58" s="27"/>
    </row>
    <row r="59" spans="1:6" s="5" customFormat="1" ht="12.75" customHeight="1">
      <c r="A59" s="55" t="s">
        <v>101</v>
      </c>
      <c r="B59" s="11">
        <f>B50+B51+B52+B53+B54+B55+B56+B57+B58</f>
        <v>992900877.33999991</v>
      </c>
      <c r="C59" s="18">
        <f>C50+C51+C52+C53+C54+C55+C56+C57+C58</f>
        <v>966659967.14999974</v>
      </c>
      <c r="D59" s="50" t="s">
        <v>104</v>
      </c>
      <c r="E59" s="11">
        <f>E60+E61+E62</f>
        <v>47515553.82</v>
      </c>
      <c r="F59" s="29">
        <f>F60+F61+F62</f>
        <v>47515553.82</v>
      </c>
    </row>
    <row r="60" spans="1:6" s="5" customFormat="1" ht="12.75" customHeight="1" thickBot="1">
      <c r="A60" s="56" t="s">
        <v>103</v>
      </c>
      <c r="B60" s="30">
        <f>B47+B59</f>
        <v>1714600618.4000001</v>
      </c>
      <c r="C60" s="33">
        <f>C47+C59</f>
        <v>1626341656.1499996</v>
      </c>
      <c r="D60" s="49" t="s">
        <v>105</v>
      </c>
      <c r="E60" s="21">
        <v>9040466.9199999999</v>
      </c>
      <c r="F60" s="27">
        <v>9040466.9199999999</v>
      </c>
    </row>
    <row r="61" spans="1:6" s="5" customFormat="1" ht="12.75" customHeight="1">
      <c r="A61" s="57"/>
      <c r="B61" s="14"/>
      <c r="C61" s="15"/>
      <c r="D61" s="49" t="s">
        <v>106</v>
      </c>
      <c r="E61" s="21">
        <v>38475086.899999999</v>
      </c>
      <c r="F61" s="27">
        <v>38475086.899999999</v>
      </c>
    </row>
    <row r="62" spans="1:6" s="5" customFormat="1" ht="12.75" hidden="1" customHeight="1">
      <c r="A62" s="57"/>
      <c r="B62" s="14"/>
      <c r="C62" s="15"/>
      <c r="D62" s="49" t="s">
        <v>107</v>
      </c>
      <c r="E62" s="21">
        <v>0</v>
      </c>
      <c r="F62" s="27">
        <v>0</v>
      </c>
    </row>
    <row r="63" spans="1:6" s="5" customFormat="1" ht="12.75" customHeight="1">
      <c r="A63" s="57"/>
      <c r="B63" s="14"/>
      <c r="C63" s="15"/>
      <c r="D63" s="50" t="s">
        <v>108</v>
      </c>
      <c r="E63" s="11">
        <f>E64+E65+E66+E67+E68</f>
        <v>1322449289.1500001</v>
      </c>
      <c r="F63" s="29">
        <f>F64+F65+F66+F67+F68</f>
        <v>864520865.75999999</v>
      </c>
    </row>
    <row r="64" spans="1:6" s="5" customFormat="1" ht="12.75" customHeight="1">
      <c r="A64" s="57"/>
      <c r="B64" s="14"/>
      <c r="C64" s="15"/>
      <c r="D64" s="49" t="s">
        <v>109</v>
      </c>
      <c r="E64" s="21">
        <v>614911854.10000002</v>
      </c>
      <c r="F64" s="27">
        <v>347252026.69999999</v>
      </c>
    </row>
    <row r="65" spans="1:6" s="5" customFormat="1" ht="12.75" customHeight="1">
      <c r="A65" s="58"/>
      <c r="B65" s="14"/>
      <c r="C65" s="15"/>
      <c r="D65" s="49" t="s">
        <v>110</v>
      </c>
      <c r="E65" s="67">
        <v>195432764.22999999</v>
      </c>
      <c r="F65" s="28">
        <v>-151819262.47</v>
      </c>
    </row>
    <row r="66" spans="1:6" s="5" customFormat="1" ht="12.75" customHeight="1">
      <c r="A66" s="58"/>
      <c r="B66" s="14"/>
      <c r="C66" s="15"/>
      <c r="D66" s="49" t="s">
        <v>111</v>
      </c>
      <c r="E66" s="21">
        <v>570770359.14999998</v>
      </c>
      <c r="F66" s="27">
        <v>570770359.14999998</v>
      </c>
    </row>
    <row r="67" spans="1:6" s="5" customFormat="1" ht="15" customHeight="1">
      <c r="A67" s="58"/>
      <c r="B67" s="14"/>
      <c r="C67" s="15"/>
      <c r="D67" s="49" t="s">
        <v>112</v>
      </c>
      <c r="E67" s="21">
        <v>0</v>
      </c>
      <c r="F67" s="27">
        <v>0</v>
      </c>
    </row>
    <row r="68" spans="1:6" s="5" customFormat="1" ht="12.75" customHeight="1">
      <c r="A68" s="58"/>
      <c r="B68" s="14"/>
      <c r="C68" s="15"/>
      <c r="D68" s="49" t="s">
        <v>113</v>
      </c>
      <c r="E68" s="40">
        <v>-58665688.329999998</v>
      </c>
      <c r="F68" s="27">
        <v>98317742.379999995</v>
      </c>
    </row>
    <row r="69" spans="1:6" s="5" customFormat="1" ht="18" customHeight="1">
      <c r="A69" s="57"/>
      <c r="B69" s="14"/>
      <c r="C69" s="15"/>
      <c r="D69" s="50" t="s">
        <v>114</v>
      </c>
      <c r="E69" s="11">
        <f>E70+E71</f>
        <v>0</v>
      </c>
      <c r="F69" s="29">
        <f>F70+F71</f>
        <v>0</v>
      </c>
    </row>
    <row r="70" spans="1:6" s="5" customFormat="1" ht="12" hidden="1" customHeight="1">
      <c r="A70" s="57"/>
      <c r="B70" s="14"/>
      <c r="C70" s="15"/>
      <c r="D70" s="49" t="s">
        <v>115</v>
      </c>
      <c r="E70" s="21">
        <v>0</v>
      </c>
      <c r="F70" s="27">
        <v>0</v>
      </c>
    </row>
    <row r="71" spans="1:6" s="5" customFormat="1" ht="14.25" hidden="1" customHeight="1">
      <c r="A71" s="58"/>
      <c r="B71" s="14"/>
      <c r="C71" s="15"/>
      <c r="D71" s="49" t="s">
        <v>116</v>
      </c>
      <c r="E71" s="21">
        <v>0</v>
      </c>
      <c r="F71" s="27">
        <v>0</v>
      </c>
    </row>
    <row r="72" spans="1:6" s="5" customFormat="1" ht="12.75" customHeight="1" thickBot="1">
      <c r="A72" s="57"/>
      <c r="B72" s="14"/>
      <c r="C72" s="15"/>
      <c r="D72" s="51" t="s">
        <v>117</v>
      </c>
      <c r="E72" s="30">
        <f>E59+E63+E69</f>
        <v>1369964842.97</v>
      </c>
      <c r="F72" s="31">
        <f>F59+F63+F69</f>
        <v>912036419.58000004</v>
      </c>
    </row>
    <row r="73" spans="1:6" s="5" customFormat="1" ht="7.5" customHeight="1" thickBot="1">
      <c r="A73" s="57"/>
      <c r="B73" s="14"/>
      <c r="C73" s="15"/>
      <c r="D73" s="52"/>
      <c r="E73" s="24"/>
      <c r="F73" s="24"/>
    </row>
    <row r="74" spans="1:6" s="5" customFormat="1" ht="12.75" customHeight="1" thickBot="1">
      <c r="A74" s="59" t="s">
        <v>103</v>
      </c>
      <c r="B74" s="22">
        <f>B47+B59</f>
        <v>1714600618.4000001</v>
      </c>
      <c r="C74" s="22">
        <f>C47+C59</f>
        <v>1626341656.1499996</v>
      </c>
      <c r="D74" s="53" t="s">
        <v>118</v>
      </c>
      <c r="E74" s="22">
        <f>E57+E72</f>
        <v>1714600618.4000001</v>
      </c>
      <c r="F74" s="23">
        <f>F57+F72</f>
        <v>1626341656.1500001</v>
      </c>
    </row>
    <row r="75" spans="1:6" s="5" customFormat="1" ht="12.75" customHeight="1">
      <c r="A75" s="16"/>
      <c r="B75" s="16"/>
      <c r="C75" s="16"/>
    </row>
  </sheetData>
  <mergeCells count="6"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" header="0.31496062992125984" footer="0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 DET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Ana Laura Reyes Solano</cp:lastModifiedBy>
  <cp:lastPrinted>2024-07-04T18:32:19Z</cp:lastPrinted>
  <dcterms:created xsi:type="dcterms:W3CDTF">2023-04-20T18:21:46Z</dcterms:created>
  <dcterms:modified xsi:type="dcterms:W3CDTF">2024-10-17T15:30:09Z</dcterms:modified>
</cp:coreProperties>
</file>