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010323\4.- Cuentas Publicas y Transparencia\Borrador Cuentas Publicas\2024\12 DICIEMBRE\00 TRIMESTRAL\"/>
    </mc:Choice>
  </mc:AlternateContent>
  <bookViews>
    <workbookView xWindow="0" yWindow="0" windowWidth="28800" windowHeight="11700" tabRatio="709"/>
  </bookViews>
  <sheets>
    <sheet name="F2 DEUDA" sheetId="9" r:id="rId1"/>
  </sheets>
  <definedNames>
    <definedName name="_xlnm.Print_Area" localSheetId="0">'F2 DEUDA'!$A$1:$L$48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9" l="1"/>
  <c r="G15" i="9"/>
  <c r="E15" i="9"/>
  <c r="E11" i="9"/>
  <c r="J11" i="9"/>
  <c r="I13" i="9"/>
  <c r="I14" i="9"/>
  <c r="K15" i="9"/>
  <c r="J15" i="9"/>
  <c r="I18" i="9"/>
  <c r="I17" i="9"/>
  <c r="H15" i="9"/>
  <c r="K11" i="9"/>
  <c r="H11" i="9"/>
  <c r="F11" i="9"/>
  <c r="F10" i="9"/>
  <c r="F23" i="9"/>
  <c r="E10" i="9"/>
  <c r="E23" i="9"/>
  <c r="H10" i="9"/>
  <c r="H23" i="9"/>
  <c r="J10" i="9"/>
  <c r="J23" i="9"/>
  <c r="K10" i="9"/>
  <c r="K23" i="9"/>
  <c r="I15" i="9"/>
  <c r="G11" i="9"/>
  <c r="G10" i="9"/>
  <c r="I11" i="9"/>
  <c r="I10" i="9"/>
  <c r="I23" i="9"/>
</calcChain>
</file>

<file path=xl/comments1.xml><?xml version="1.0" encoding="utf-8"?>
<comments xmlns="http://schemas.openxmlformats.org/spreadsheetml/2006/main">
  <authors>
    <author>Ana Laura Reyes Solano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DATOS DEL Estado Analitico de la Deuda y Otros Pasivos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Lo saldos de esta columna solo se modifican en el primer trimestre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 xml:space="preserve">Reporte INTERESES DE LA DEUDA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Saldo Inicial del Periodo DEL EJERCICIO ANTERIOR</t>
        </r>
        <r>
          <rPr>
            <sz val="9"/>
            <color indexed="81"/>
            <rFont val="Tahoma"/>
            <family val="2"/>
          </rPr>
          <t xml:space="preserve">
A CORTO PLAZO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 xml:space="preserve">Diferencia entre el Saldo Inicial menos el saldo Final del Periodo
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Saldo final del periodo a corto plazo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Monto pagado de creditos bancarios</t>
        </r>
        <r>
          <rPr>
            <sz val="9"/>
            <color indexed="81"/>
            <rFont val="Tahoma"/>
            <family val="2"/>
          </rPr>
          <t xml:space="preserve">
del Reporte de Intereses de la Deuda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Saldo Inicial del Periodo DEL EJERCICIO ANTERIOR
A LARGO PLAZO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Saldo final del periodo a largo plazo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Otros Instrumentos de Deuda
Del reporte de INTERESES DE LA DEUDA del periodo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Diferencia de la cuenta contable 2.-Pasivo menos el saldo inicial de la deuda a corto y largo plazo (saldo final de la balanza del ejercicio anterior)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Diferencia del saldo final de pasivo menos la suma de deuda publica (saldo final del periodo)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Saldo final de la cuenta contable 2-Pasivo (Balanza de comprobacion del ejerc anterior)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Saldo final del periodo cta 2- Pasivo balanza de comprobacion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<sst xmlns="http://schemas.openxmlformats.org/spreadsheetml/2006/main" count="54" uniqueCount="48">
  <si>
    <t xml:space="preserve">MUNICIPIO DE CUERNAVACA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</si>
  <si>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</si>
  <si>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</si>
  <si>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</si>
  <si>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</si>
  <si>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</si>
  <si>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</si>
  <si>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</si>
  <si>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</si>
  <si>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</si>
  <si>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</si>
  <si>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</si>
  <si>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</si>
  <si>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</si>
  <si>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</si>
  <si>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</si>
  <si>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</si>
  <si>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</si>
  <si>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</si>
  <si>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</si>
  <si>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</si>
  <si>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</si>
  <si>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</si>
  <si>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</si>
  <si>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</si>
  <si>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</si>
  <si>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</si>
  <si>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</si>
  <si>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</si>
  <si>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</si>
  <si>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</si>
  <si>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</si>
  <si>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</si>
  <si>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</si>
  <si>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</si>
  <si>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</si>
  <si>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</si>
  <si>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</si>
  <si>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</si>
  <si>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</si>
  <si>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INFORME ANALITICO DE LA DEUDA PÚBLICA Y OTROS PASIVOS - LDF</t>
  </si>
  <si>
    <t>Obligaciones a Largo plazo (Informativo)</t>
  </si>
  <si>
    <t>Largo Plazo</t>
  </si>
  <si>
    <t>NOTA: DATOS DEL ESTADO ANALITICO DE LA DEUDA Y OTROS PASIVOS DEL PERIODO</t>
  </si>
  <si>
    <t>Tesorería Municipal</t>
  </si>
  <si>
    <t>Dirección General de Contabilidad, Egresos y Control Presupuestal</t>
  </si>
  <si>
    <t>Saldo al 31 de diciembre de 2023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</si>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</sst>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0" fillId="0" borderId="0" xfId="0" applyFont="1" applyFill="1" applyBorder="1"/>
    <xf numFmtId="0" fontId="0" fillId="0" borderId="7" xfId="0" applyFont="1" applyFill="1" applyBorder="1"/>
    <xf numFmtId="44" fontId="1" fillId="0" borderId="3" xfId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44" fontId="2" fillId="0" borderId="3" xfId="1" applyFont="1" applyFill="1" applyBorder="1"/>
    <xf numFmtId="0" fontId="0" fillId="0" borderId="6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7" xfId="0" applyFont="1" applyFill="1" applyBorder="1"/>
    <xf numFmtId="44" fontId="0" fillId="0" borderId="3" xfId="1" applyFont="1" applyFill="1" applyBorder="1"/>
    <xf numFmtId="0" fontId="0" fillId="0" borderId="5" xfId="0" applyFont="1" applyFill="1" applyBorder="1"/>
    <xf numFmtId="0" fontId="0" fillId="0" borderId="8" xfId="0" applyFont="1" applyFill="1" applyBorder="1"/>
    <xf numFmtId="44" fontId="0" fillId="0" borderId="1" xfId="1" applyFont="1" applyFill="1" applyBorder="1"/>
    <xf numFmtId="0" fontId="0" fillId="0" borderId="3" xfId="0" applyFont="1" applyFill="1" applyBorder="1"/>
    <xf numFmtId="44" fontId="0" fillId="0" borderId="3" xfId="1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 vertical="center"/>
    </xf>
    <xf numFmtId="0" fontId="0" fillId="0" borderId="4" xfId="0" applyFont="1" applyBorder="1"/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7" xfId="0" applyFont="1" applyFill="1" applyBorder="1"/>
    <xf numFmtId="44" fontId="9" fillId="0" borderId="3" xfId="1" applyFont="1" applyFill="1" applyBorder="1"/>
    <xf numFmtId="0" fontId="9" fillId="0" borderId="0" xfId="0" applyFont="1" applyFill="1"/>
    <xf numFmtId="0" fontId="9" fillId="0" borderId="0" xfId="0" applyFont="1"/>
    <xf numFmtId="44" fontId="1" fillId="3" borderId="3" xfId="1" applyFont="1" applyFill="1" applyBorder="1"/>
    <xf numFmtId="44" fontId="0" fillId="0" borderId="0" xfId="0" applyNumberFormat="1" applyFont="1" applyFill="1"/>
    <xf numFmtId="4" fontId="0" fillId="0" borderId="0" xfId="0" applyNumberFormat="1" applyFont="1" applyFill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9" fillId="0" borderId="18" xfId="0" applyFont="1" applyFill="1" applyBorder="1"/>
    <xf numFmtId="44" fontId="9" fillId="0" borderId="19" xfId="1" applyFont="1" applyFill="1" applyBorder="1"/>
    <xf numFmtId="0" fontId="2" fillId="0" borderId="18" xfId="0" applyFont="1" applyBorder="1"/>
    <xf numFmtId="44" fontId="1" fillId="0" borderId="19" xfId="1" applyFont="1" applyFill="1" applyBorder="1"/>
    <xf numFmtId="0" fontId="0" fillId="0" borderId="18" xfId="0" applyFont="1" applyBorder="1"/>
    <xf numFmtId="44" fontId="2" fillId="0" borderId="19" xfId="1" applyFont="1" applyFill="1" applyBorder="1"/>
    <xf numFmtId="0" fontId="0" fillId="0" borderId="18" xfId="0" applyFont="1" applyFill="1" applyBorder="1"/>
    <xf numFmtId="44" fontId="1" fillId="3" borderId="19" xfId="1" applyFont="1" applyFill="1" applyBorder="1"/>
    <xf numFmtId="0" fontId="8" fillId="0" borderId="18" xfId="0" applyFont="1" applyFill="1" applyBorder="1"/>
    <xf numFmtId="0" fontId="9" fillId="0" borderId="18" xfId="0" applyFont="1" applyBorder="1"/>
    <xf numFmtId="44" fontId="0" fillId="0" borderId="19" xfId="1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44" fontId="0" fillId="0" borderId="23" xfId="1" applyFont="1" applyFill="1" applyBorder="1"/>
    <xf numFmtId="44" fontId="0" fillId="0" borderId="24" xfId="1" applyFont="1" applyFill="1" applyBorder="1"/>
    <xf numFmtId="0" fontId="13" fillId="0" borderId="0" xfId="0" applyFont="1"/>
    <xf numFmtId="0" fontId="7" fillId="4" borderId="9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1FFFF"/>
      <color rgb="FF85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29714" y="252926"/>
          <a:ext cx="2047433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95250</xdr:colOff>
      <xdr:row>0</xdr:row>
      <xdr:rowOff>95250</xdr:rowOff>
    </xdr:from>
    <xdr:to>
      <xdr:col>2</xdr:col>
      <xdr:colOff>903264</xdr:colOff>
      <xdr:row>5</xdr:row>
      <xdr:rowOff>34051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95250"/>
          <a:ext cx="977348" cy="912468"/>
        </a:xfrm>
        <a:prstGeom prst="rect">
          <a:avLst/>
        </a:prstGeom>
      </xdr:spPr>
    </xdr:pic>
    <xdr:clientData/>
  </xdr:twoCellAnchor>
  <xdr:twoCellAnchor>
    <xdr:from>
      <xdr:col>10</xdr:col>
      <xdr:colOff>52917</xdr:colOff>
      <xdr:row>2</xdr:row>
      <xdr:rowOff>10584</xdr:rowOff>
    </xdr:from>
    <xdr:to>
      <xdr:col>10</xdr:col>
      <xdr:colOff>1403577</xdr:colOff>
      <xdr:row>3</xdr:row>
      <xdr:rowOff>136749</xdr:rowOff>
    </xdr:to>
    <xdr:sp macro="" textlink="">
      <xdr:nvSpPr>
        <xdr:cNvPr id="6" name="5 CuadroTexto"/>
        <xdr:cNvSpPr txBox="1"/>
      </xdr:nvSpPr>
      <xdr:spPr>
        <a:xfrm>
          <a:off x="11176000" y="444501"/>
          <a:ext cx="1350660" cy="306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itchFamily="34" charset="0"/>
              <a:cs typeface="Arial" pitchFamily="34" charset="0"/>
            </a:rPr>
            <a:t>Fecha:  31/12/2024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52"/>
  <sheetViews>
    <sheetView showGridLines="0" tabSelected="1" zoomScale="90" zoomScaleNormal="90" zoomScaleSheetLayoutView="90" workbookViewId="0">
      <selection activeCell="J26" sqref="J26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3.42578125" style="6" customWidth="1"/>
    <col min="4" max="4" width="18.5703125" style="6" customWidth="1"/>
    <col min="5" max="5" width="23.5703125" style="6" customWidth="1"/>
    <col min="6" max="6" width="18.7109375" style="6" customWidth="1"/>
    <col min="7" max="7" width="20" style="6" customWidth="1"/>
    <col min="8" max="8" width="21.140625" style="6" customWidth="1"/>
    <col min="9" max="9" width="19.85546875" style="6" bestFit="1" customWidth="1"/>
    <col min="10" max="10" width="16.85546875" style="6" bestFit="1" customWidth="1"/>
    <col min="11" max="11" width="24" style="6" customWidth="1"/>
    <col min="12" max="12" width="11.42578125" style="5"/>
    <col min="13" max="13" width="17.140625" style="5" bestFit="1" customWidth="1"/>
    <col min="14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54" s="7" customFormat="1" ht="14.25" customHeight="1" x14ac:dyDescent="0.2">
      <c r="A3" s="64" t="s">
        <v>44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54" s="7" customFormat="1" ht="14.25" customHeight="1" x14ac:dyDescent="0.2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54" s="7" customFormat="1" ht="14.25" customHeight="1" x14ac:dyDescent="0.2">
      <c r="A5" s="63" t="s">
        <v>40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54" s="7" customFormat="1" ht="18" customHeight="1" x14ac:dyDescent="0.2">
      <c r="A6" s="65" t="s">
        <v>47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54" s="7" customFormat="1" ht="16.5" customHeight="1" thickBot="1" x14ac:dyDescent="0.25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54" ht="75.75" thickBot="1" x14ac:dyDescent="0.3">
      <c r="A8" s="66" t="s">
        <v>2</v>
      </c>
      <c r="B8" s="67"/>
      <c r="C8" s="67"/>
      <c r="D8" s="68"/>
      <c r="E8" s="59" t="s">
        <v>46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7</v>
      </c>
      <c r="K8" s="59" t="s">
        <v>8</v>
      </c>
    </row>
    <row r="9" spans="1:154" x14ac:dyDescent="0.25">
      <c r="A9" s="37"/>
      <c r="B9" s="38"/>
      <c r="C9" s="38"/>
      <c r="D9" s="39"/>
      <c r="E9" s="40"/>
      <c r="F9" s="40"/>
      <c r="G9" s="40"/>
      <c r="H9" s="40"/>
      <c r="I9" s="40"/>
      <c r="J9" s="40"/>
      <c r="K9" s="41"/>
    </row>
    <row r="10" spans="1:154" s="33" customFormat="1" ht="15.75" x14ac:dyDescent="0.25">
      <c r="A10" s="42" t="s">
        <v>9</v>
      </c>
      <c r="B10" s="29"/>
      <c r="C10" s="29"/>
      <c r="D10" s="30"/>
      <c r="E10" s="31">
        <f>E11+E15</f>
        <v>71070240</v>
      </c>
      <c r="F10" s="31">
        <f t="shared" ref="F10:H10" si="0">F11+F15</f>
        <v>0</v>
      </c>
      <c r="G10" s="31">
        <f>G11+G15</f>
        <v>71070240</v>
      </c>
      <c r="H10" s="31">
        <f t="shared" si="0"/>
        <v>0</v>
      </c>
      <c r="I10" s="31">
        <f>I11+I15</f>
        <v>0</v>
      </c>
      <c r="J10" s="31">
        <f>J11+J15</f>
        <v>829710.5</v>
      </c>
      <c r="K10" s="43">
        <f>K11+K15</f>
        <v>104332.65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154" s="1" customFormat="1" x14ac:dyDescent="0.25">
      <c r="A11" s="44"/>
      <c r="B11" s="11" t="s">
        <v>10</v>
      </c>
      <c r="C11" s="11"/>
      <c r="D11" s="12"/>
      <c r="E11" s="13">
        <f>E12+E13+E14</f>
        <v>50167224</v>
      </c>
      <c r="F11" s="13">
        <f t="shared" ref="F11:K11" si="1">SUM(F12:F14)</f>
        <v>0</v>
      </c>
      <c r="G11" s="13">
        <f>+G12+G13+G14</f>
        <v>50167224</v>
      </c>
      <c r="H11" s="13">
        <f t="shared" si="1"/>
        <v>0</v>
      </c>
      <c r="I11" s="13">
        <f>+I12+I13+I14</f>
        <v>0</v>
      </c>
      <c r="J11" s="10">
        <f>SUM(J12:J14)</f>
        <v>829710.5</v>
      </c>
      <c r="K11" s="45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46"/>
      <c r="B12" s="15"/>
      <c r="C12" s="8" t="s">
        <v>11</v>
      </c>
      <c r="D12" s="9"/>
      <c r="E12" s="10">
        <v>50167224</v>
      </c>
      <c r="F12" s="10"/>
      <c r="G12" s="10">
        <v>50167224</v>
      </c>
      <c r="H12" s="10">
        <v>0</v>
      </c>
      <c r="I12" s="10">
        <v>0</v>
      </c>
      <c r="J12" s="10">
        <v>829710.5</v>
      </c>
      <c r="K12" s="45">
        <v>0</v>
      </c>
    </row>
    <row r="13" spans="1:154" x14ac:dyDescent="0.25">
      <c r="A13" s="46"/>
      <c r="B13" s="15"/>
      <c r="C13" s="8" t="s">
        <v>12</v>
      </c>
      <c r="D13" s="9"/>
      <c r="E13" s="10">
        <v>0</v>
      </c>
      <c r="F13" s="10">
        <v>0</v>
      </c>
      <c r="G13" s="10">
        <v>0</v>
      </c>
      <c r="H13" s="10">
        <v>0</v>
      </c>
      <c r="I13" s="10">
        <f>+E13+F13-G13</f>
        <v>0</v>
      </c>
      <c r="J13" s="10">
        <v>0</v>
      </c>
      <c r="K13" s="45">
        <v>0</v>
      </c>
    </row>
    <row r="14" spans="1:154" x14ac:dyDescent="0.25">
      <c r="A14" s="46"/>
      <c r="B14" s="15"/>
      <c r="C14" s="8" t="s">
        <v>13</v>
      </c>
      <c r="D14" s="9"/>
      <c r="E14" s="10">
        <v>0</v>
      </c>
      <c r="F14" s="10">
        <v>0</v>
      </c>
      <c r="G14" s="10">
        <v>0</v>
      </c>
      <c r="H14" s="10">
        <v>0</v>
      </c>
      <c r="I14" s="10">
        <f>+E14+F14-G14</f>
        <v>0</v>
      </c>
      <c r="J14" s="10">
        <v>0</v>
      </c>
      <c r="K14" s="45">
        <v>0</v>
      </c>
    </row>
    <row r="15" spans="1:154" x14ac:dyDescent="0.25">
      <c r="A15" s="46"/>
      <c r="B15" s="11" t="s">
        <v>42</v>
      </c>
      <c r="C15" s="16"/>
      <c r="D15" s="17"/>
      <c r="E15" s="13">
        <f>E16</f>
        <v>20903016</v>
      </c>
      <c r="F15" s="13"/>
      <c r="G15" s="13">
        <f>G16</f>
        <v>20903016</v>
      </c>
      <c r="H15" s="13">
        <f>SUM(H16:H18)</f>
        <v>0</v>
      </c>
      <c r="I15" s="13">
        <f>I16+I17+I18</f>
        <v>0</v>
      </c>
      <c r="J15" s="13">
        <f>J16+J17+J18</f>
        <v>0</v>
      </c>
      <c r="K15" s="47">
        <f>K16+K17+K18</f>
        <v>104332.65</v>
      </c>
    </row>
    <row r="16" spans="1:154" x14ac:dyDescent="0.25">
      <c r="A16" s="46"/>
      <c r="B16" s="8"/>
      <c r="C16" s="8" t="s">
        <v>11</v>
      </c>
      <c r="D16" s="9"/>
      <c r="E16" s="10">
        <v>20903016</v>
      </c>
      <c r="F16" s="10">
        <v>0</v>
      </c>
      <c r="G16" s="18">
        <v>20903016</v>
      </c>
      <c r="H16" s="10">
        <v>0</v>
      </c>
      <c r="I16" s="10">
        <v>0</v>
      </c>
      <c r="J16" s="10">
        <v>0</v>
      </c>
      <c r="K16" s="45">
        <v>104332.65</v>
      </c>
    </row>
    <row r="17" spans="1:44" x14ac:dyDescent="0.25">
      <c r="A17" s="46"/>
      <c r="B17" s="8"/>
      <c r="C17" s="8" t="s">
        <v>12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f t="shared" ref="I17:I18" si="2">+E17-F17-G17</f>
        <v>0</v>
      </c>
      <c r="J17" s="10">
        <v>0</v>
      </c>
      <c r="K17" s="45">
        <v>0</v>
      </c>
    </row>
    <row r="18" spans="1:44" x14ac:dyDescent="0.25">
      <c r="A18" s="46"/>
      <c r="B18" s="8"/>
      <c r="C18" s="8" t="s">
        <v>13</v>
      </c>
      <c r="D18" s="9"/>
      <c r="E18" s="10">
        <v>0</v>
      </c>
      <c r="F18" s="10">
        <v>0</v>
      </c>
      <c r="G18" s="10">
        <v>0</v>
      </c>
      <c r="H18" s="10"/>
      <c r="I18" s="10">
        <f t="shared" si="2"/>
        <v>0</v>
      </c>
      <c r="J18" s="10">
        <v>0</v>
      </c>
      <c r="K18" s="45">
        <v>0</v>
      </c>
    </row>
    <row r="19" spans="1:44" x14ac:dyDescent="0.25">
      <c r="A19" s="48"/>
      <c r="B19" s="8"/>
      <c r="C19" s="8"/>
      <c r="D19" s="9"/>
      <c r="E19" s="10"/>
      <c r="F19" s="10"/>
      <c r="G19" s="10"/>
      <c r="H19" s="10"/>
      <c r="I19" s="10"/>
      <c r="J19" s="10"/>
      <c r="K19" s="45"/>
    </row>
    <row r="20" spans="1:44" x14ac:dyDescent="0.25">
      <c r="A20" s="46"/>
      <c r="B20" s="11" t="s">
        <v>14</v>
      </c>
      <c r="C20" s="8"/>
      <c r="D20" s="9"/>
      <c r="E20" s="13">
        <v>643234996.57000005</v>
      </c>
      <c r="F20" s="34"/>
      <c r="G20" s="34"/>
      <c r="H20" s="34"/>
      <c r="I20" s="60">
        <v>417057682.57999998</v>
      </c>
      <c r="J20" s="34"/>
      <c r="K20" s="49"/>
    </row>
    <row r="21" spans="1:44" x14ac:dyDescent="0.25">
      <c r="A21" s="50"/>
      <c r="B21" s="8"/>
      <c r="C21" s="8"/>
      <c r="D21" s="9"/>
      <c r="E21" s="10"/>
      <c r="F21" s="10"/>
      <c r="G21" s="10"/>
      <c r="H21" s="10"/>
      <c r="I21" s="10"/>
      <c r="J21" s="10"/>
      <c r="K21" s="45"/>
    </row>
    <row r="22" spans="1:44" x14ac:dyDescent="0.25">
      <c r="A22" s="50"/>
      <c r="B22" s="8"/>
      <c r="C22" s="8"/>
      <c r="D22" s="9"/>
      <c r="E22" s="10"/>
      <c r="F22" s="10"/>
      <c r="G22" s="10"/>
      <c r="H22" s="10"/>
      <c r="I22" s="10"/>
      <c r="J22" s="10"/>
      <c r="K22" s="45"/>
    </row>
    <row r="23" spans="1:44" s="33" customFormat="1" ht="15.75" x14ac:dyDescent="0.25">
      <c r="A23" s="51"/>
      <c r="B23" s="29" t="s">
        <v>15</v>
      </c>
      <c r="C23" s="29"/>
      <c r="D23" s="30"/>
      <c r="E23" s="31">
        <f>E10+E20</f>
        <v>714305236.57000005</v>
      </c>
      <c r="F23" s="31">
        <f t="shared" ref="F23:K23" si="3">F10+F20</f>
        <v>0</v>
      </c>
      <c r="G23" s="31">
        <f>G10+G20</f>
        <v>71070240</v>
      </c>
      <c r="H23" s="31">
        <f t="shared" si="3"/>
        <v>0</v>
      </c>
      <c r="I23" s="31">
        <f>+I20+I10</f>
        <v>417057682.57999998</v>
      </c>
      <c r="J23" s="31">
        <f t="shared" si="3"/>
        <v>829710.5</v>
      </c>
      <c r="K23" s="43">
        <f t="shared" si="3"/>
        <v>104332.65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x14ac:dyDescent="0.25">
      <c r="A24" s="48"/>
      <c r="B24" s="8"/>
      <c r="C24" s="8"/>
      <c r="D24" s="9"/>
      <c r="E24" s="18"/>
      <c r="F24" s="18"/>
      <c r="G24" s="18"/>
      <c r="H24" s="18"/>
      <c r="I24" s="18"/>
      <c r="J24" s="18"/>
      <c r="K24" s="52"/>
      <c r="M24" s="36"/>
      <c r="N24" s="36"/>
    </row>
    <row r="25" spans="1:44" x14ac:dyDescent="0.25">
      <c r="A25" s="46"/>
      <c r="B25" s="11" t="s">
        <v>16</v>
      </c>
      <c r="C25" s="8"/>
      <c r="D25" s="9"/>
      <c r="E25" s="18"/>
      <c r="F25" s="18"/>
      <c r="G25" s="18"/>
      <c r="H25" s="18"/>
      <c r="I25" s="18"/>
      <c r="J25" s="18"/>
      <c r="K25" s="52"/>
    </row>
    <row r="26" spans="1:44" x14ac:dyDescent="0.25">
      <c r="A26" s="46"/>
      <c r="B26" s="8"/>
      <c r="C26" s="8" t="s">
        <v>17</v>
      </c>
      <c r="D26" s="9"/>
      <c r="E26" s="18"/>
      <c r="F26" s="18"/>
      <c r="G26" s="18"/>
      <c r="H26" s="18"/>
      <c r="I26" s="18"/>
      <c r="J26" s="18"/>
      <c r="K26" s="52"/>
    </row>
    <row r="27" spans="1:44" x14ac:dyDescent="0.25">
      <c r="A27" s="46"/>
      <c r="B27" s="8"/>
      <c r="C27" s="8" t="s">
        <v>18</v>
      </c>
      <c r="D27" s="9"/>
      <c r="E27" s="18"/>
      <c r="F27" s="18"/>
      <c r="G27" s="18"/>
      <c r="H27" s="18"/>
      <c r="I27" s="18"/>
      <c r="J27" s="18"/>
      <c r="K27" s="52"/>
      <c r="M27" s="35"/>
    </row>
    <row r="28" spans="1:44" x14ac:dyDescent="0.25">
      <c r="A28" s="46"/>
      <c r="B28" s="8"/>
      <c r="C28" s="8" t="s">
        <v>19</v>
      </c>
      <c r="D28" s="9"/>
      <c r="E28" s="18"/>
      <c r="F28" s="18"/>
      <c r="G28" s="18"/>
      <c r="H28" s="18"/>
      <c r="I28" s="18"/>
      <c r="J28" s="18"/>
      <c r="K28" s="52"/>
    </row>
    <row r="29" spans="1:44" x14ac:dyDescent="0.25">
      <c r="A29" s="46"/>
      <c r="B29" s="8"/>
      <c r="C29" s="8"/>
      <c r="D29" s="9"/>
      <c r="E29" s="18"/>
      <c r="F29" s="18"/>
      <c r="G29" s="18"/>
      <c r="H29" s="18"/>
      <c r="I29" s="18"/>
      <c r="J29" s="18"/>
      <c r="K29" s="52"/>
    </row>
    <row r="30" spans="1:44" ht="27.75" customHeight="1" x14ac:dyDescent="0.25">
      <c r="A30" s="46"/>
      <c r="B30" s="69" t="s">
        <v>20</v>
      </c>
      <c r="C30" s="69"/>
      <c r="D30" s="70"/>
      <c r="E30" s="18"/>
      <c r="F30" s="18"/>
      <c r="G30" s="18"/>
      <c r="H30" s="18"/>
      <c r="I30" s="18"/>
      <c r="J30" s="18"/>
      <c r="K30" s="52"/>
    </row>
    <row r="31" spans="1:44" x14ac:dyDescent="0.25">
      <c r="A31" s="46"/>
      <c r="B31" s="8"/>
      <c r="C31" s="8" t="s">
        <v>21</v>
      </c>
      <c r="D31" s="9"/>
      <c r="E31" s="18"/>
      <c r="F31" s="18"/>
      <c r="G31" s="18"/>
      <c r="H31" s="18"/>
      <c r="I31" s="18"/>
      <c r="J31" s="18"/>
      <c r="K31" s="52"/>
    </row>
    <row r="32" spans="1:44" x14ac:dyDescent="0.25">
      <c r="A32" s="46"/>
      <c r="B32" s="8"/>
      <c r="C32" s="8" t="s">
        <v>22</v>
      </c>
      <c r="D32" s="9"/>
      <c r="E32" s="18"/>
      <c r="F32" s="18"/>
      <c r="G32" s="18"/>
      <c r="H32" s="18"/>
      <c r="I32" s="18"/>
      <c r="J32" s="18"/>
      <c r="K32" s="52"/>
    </row>
    <row r="33" spans="1:13" x14ac:dyDescent="0.25">
      <c r="A33" s="46"/>
      <c r="B33" s="8"/>
      <c r="C33" s="8" t="s">
        <v>23</v>
      </c>
      <c r="D33" s="9"/>
      <c r="E33" s="18"/>
      <c r="F33" s="18"/>
      <c r="G33" s="18"/>
      <c r="H33" s="18"/>
      <c r="I33" s="18"/>
      <c r="J33" s="18"/>
      <c r="K33" s="52"/>
    </row>
    <row r="34" spans="1:13" x14ac:dyDescent="0.25">
      <c r="A34" s="48"/>
      <c r="B34" s="8"/>
      <c r="C34" s="8"/>
      <c r="D34" s="9"/>
      <c r="E34" s="18"/>
      <c r="F34" s="18"/>
      <c r="G34" s="18"/>
      <c r="H34" s="18"/>
      <c r="I34" s="18"/>
      <c r="J34" s="18"/>
      <c r="K34" s="52"/>
    </row>
    <row r="35" spans="1:13" ht="15.75" thickBot="1" x14ac:dyDescent="0.3">
      <c r="A35" s="53"/>
      <c r="B35" s="54"/>
      <c r="C35" s="54"/>
      <c r="D35" s="55"/>
      <c r="E35" s="56"/>
      <c r="F35" s="56"/>
      <c r="G35" s="56"/>
      <c r="H35" s="56"/>
      <c r="I35" s="56"/>
      <c r="J35" s="56"/>
      <c r="K35" s="57"/>
    </row>
    <row r="36" spans="1:13" x14ac:dyDescent="0.25">
      <c r="A36" s="71" t="s">
        <v>24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3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8"/>
      <c r="M37" s="8"/>
    </row>
    <row r="38" spans="1:13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8"/>
      <c r="M38" s="8"/>
    </row>
    <row r="39" spans="1:13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8"/>
      <c r="M39" s="8"/>
    </row>
    <row r="40" spans="1:13" x14ac:dyDescent="0.25">
      <c r="A40" s="8" t="s">
        <v>25</v>
      </c>
      <c r="B40" s="5"/>
      <c r="C40" s="5"/>
      <c r="D40" s="5"/>
      <c r="E40" s="5"/>
      <c r="F40" s="5"/>
      <c r="G40" s="5"/>
      <c r="H40" s="5"/>
      <c r="I40" s="5"/>
      <c r="J40" s="8"/>
      <c r="K40" s="8"/>
      <c r="L40" s="8"/>
      <c r="M40" s="8"/>
    </row>
    <row r="41" spans="1:13" ht="15" customHeight="1" x14ac:dyDescent="0.25">
      <c r="A41" s="8"/>
      <c r="B41" s="8"/>
      <c r="C41" s="8"/>
      <c r="D41" s="8"/>
      <c r="E41" s="8"/>
      <c r="F41" s="8"/>
      <c r="G41" s="8"/>
      <c r="H41" s="8"/>
      <c r="I41" s="72"/>
      <c r="J41" s="72"/>
      <c r="K41" s="72"/>
      <c r="L41" s="8"/>
      <c r="M41" s="8"/>
    </row>
    <row r="42" spans="1:13" x14ac:dyDescent="0.25">
      <c r="A42" s="19"/>
      <c r="B42" s="8"/>
      <c r="C42" s="8"/>
      <c r="D42" s="8"/>
      <c r="E42" s="8"/>
      <c r="F42" s="8"/>
      <c r="G42" s="8"/>
      <c r="H42" s="8"/>
      <c r="I42" s="72"/>
      <c r="J42" s="72"/>
      <c r="K42" s="72"/>
      <c r="L42" s="8"/>
      <c r="M42" s="8"/>
    </row>
    <row r="43" spans="1:13" ht="45" customHeight="1" x14ac:dyDescent="0.25">
      <c r="A43" s="73"/>
      <c r="B43" s="73"/>
      <c r="C43" s="73"/>
      <c r="D43" s="28" t="s">
        <v>26</v>
      </c>
      <c r="E43" s="28" t="s">
        <v>27</v>
      </c>
      <c r="F43" s="28" t="s">
        <v>28</v>
      </c>
      <c r="G43" s="28" t="s">
        <v>29</v>
      </c>
      <c r="H43" s="28" t="s">
        <v>30</v>
      </c>
      <c r="I43" s="72"/>
      <c r="J43" s="72"/>
      <c r="K43" s="72"/>
      <c r="L43" s="8"/>
      <c r="M43" s="8"/>
    </row>
    <row r="44" spans="1:13" ht="30.75" customHeight="1" x14ac:dyDescent="0.25">
      <c r="A44" s="74" t="s">
        <v>41</v>
      </c>
      <c r="B44" s="69"/>
      <c r="C44" s="70"/>
      <c r="D44" s="18"/>
      <c r="E44" s="22"/>
      <c r="F44" s="23"/>
      <c r="G44" s="22"/>
      <c r="H44" s="22"/>
      <c r="I44" s="61"/>
      <c r="J44" s="62"/>
      <c r="K44" s="62"/>
      <c r="L44" s="8"/>
      <c r="M44" s="8"/>
    </row>
    <row r="45" spans="1:13" x14ac:dyDescent="0.25">
      <c r="A45" s="14"/>
      <c r="B45" s="8" t="s">
        <v>31</v>
      </c>
      <c r="C45" s="9"/>
      <c r="D45" s="18">
        <v>600000000</v>
      </c>
      <c r="E45" s="23" t="s">
        <v>32</v>
      </c>
      <c r="F45" s="23" t="s">
        <v>33</v>
      </c>
      <c r="G45" s="18">
        <v>0</v>
      </c>
      <c r="H45" s="24" t="s">
        <v>34</v>
      </c>
      <c r="I45" s="61"/>
      <c r="J45" s="62"/>
      <c r="K45" s="62"/>
      <c r="L45" s="8"/>
      <c r="M45" s="8"/>
    </row>
    <row r="46" spans="1:13" x14ac:dyDescent="0.25">
      <c r="A46" s="14"/>
      <c r="B46" s="8" t="s">
        <v>35</v>
      </c>
      <c r="C46" s="9"/>
      <c r="D46" s="18">
        <v>42905133</v>
      </c>
      <c r="E46" s="23" t="s">
        <v>36</v>
      </c>
      <c r="F46" s="23" t="s">
        <v>37</v>
      </c>
      <c r="G46" s="18">
        <v>0</v>
      </c>
      <c r="H46" s="24" t="s">
        <v>34</v>
      </c>
      <c r="I46" s="61"/>
      <c r="J46" s="62"/>
      <c r="K46" s="62"/>
      <c r="L46" s="8"/>
      <c r="M46" s="8"/>
    </row>
    <row r="47" spans="1:13" x14ac:dyDescent="0.25">
      <c r="A47" s="25"/>
      <c r="B47" s="19" t="s">
        <v>38</v>
      </c>
      <c r="C47" s="20"/>
      <c r="D47" s="21">
        <v>135500000</v>
      </c>
      <c r="E47" s="26" t="s">
        <v>36</v>
      </c>
      <c r="F47" s="26" t="s">
        <v>39</v>
      </c>
      <c r="G47" s="21">
        <v>0</v>
      </c>
      <c r="H47" s="27" t="s">
        <v>34</v>
      </c>
      <c r="I47" s="61"/>
      <c r="J47" s="62"/>
      <c r="K47" s="62"/>
      <c r="L47" s="8"/>
      <c r="M47" s="8"/>
    </row>
    <row r="48" spans="1:1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8" t="s">
        <v>43</v>
      </c>
      <c r="B52" s="1"/>
    </row>
  </sheetData>
  <mergeCells count="13">
    <mergeCell ref="I44:K47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  <mergeCell ref="A44:C44"/>
  </mergeCells>
  <printOptions horizontalCentered="1"/>
  <pageMargins left="0.70866141732283472" right="0.31496062992125984" top="0.55118110236220474" bottom="0.35433070866141736" header="0.31496062992125984" footer="0.31496062992125984"/>
  <pageSetup scale="60" orientation="landscape" r:id="rId1"/>
  <headerFooter>
    <oddFooter>&amp;R&amp;P/&amp;N</oddFooter>
  </headerFooter>
  <ignoredErrors>
    <ignoredError sqref="I11 G1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 DEUDA</vt:lpstr>
      <vt:lpstr>'F2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Dalia Salgado Wences</cp:lastModifiedBy>
  <cp:lastPrinted>2024-10-08T19:28:58Z</cp:lastPrinted>
  <dcterms:created xsi:type="dcterms:W3CDTF">2018-10-26T16:17:30Z</dcterms:created>
  <dcterms:modified xsi:type="dcterms:W3CDTF">2024-12-26T21:58:16Z</dcterms:modified>
</cp:coreProperties>
</file>