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TZ-COM-369165\4.- Cuentas Publicas y Transparencia\Borrador Cuentas Publicas\2026\03 MARZO\02 TRIMESTRAL\"/>
    </mc:Choice>
  </mc:AlternateContent>
  <bookViews>
    <workbookView xWindow="0" yWindow="0" windowWidth="25125" windowHeight="11100"/>
  </bookViews>
  <sheets>
    <sheet name="0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E63" i="1" l="1"/>
  <c r="E69" i="1" l="1"/>
  <c r="E72" i="1" s="1"/>
  <c r="E59" i="1"/>
  <c r="E56" i="1"/>
  <c r="E43" i="1"/>
  <c r="E39" i="1"/>
  <c r="E20" i="1"/>
  <c r="E32" i="1"/>
  <c r="E28" i="1"/>
  <c r="E24" i="1"/>
  <c r="E10" i="1"/>
  <c r="B59" i="1"/>
  <c r="B42" i="1"/>
  <c r="B39" i="1"/>
  <c r="B32" i="1"/>
  <c r="B18" i="1"/>
  <c r="B10" i="1"/>
  <c r="F59" i="1"/>
  <c r="F63" i="1"/>
  <c r="F56" i="1"/>
  <c r="C59" i="1"/>
  <c r="B47" i="1" l="1"/>
  <c r="B74" i="1" s="1"/>
  <c r="E47" i="1"/>
  <c r="E57" i="1" s="1"/>
  <c r="F47" i="1"/>
  <c r="F57" i="1" s="1"/>
  <c r="F72" i="1"/>
  <c r="C47" i="1"/>
  <c r="B60" i="1" l="1"/>
  <c r="E74" i="1"/>
  <c r="C60" i="1"/>
  <c r="C74" i="1"/>
  <c r="F74" i="1"/>
</calcChain>
</file>

<file path=xl/sharedStrings.xml><?xml version="1.0" encoding="utf-8"?>
<sst xmlns="http://schemas.openxmlformats.org/spreadsheetml/2006/main" count="130" uniqueCount="126">
  <si>
    <t xml:space="preserve">MUNICIPIO DE CUERNAVACA </t>
  </si>
  <si>
    <t xml:space="preserve">TESORERÍA MUNICIPAL  </t>
  </si>
  <si>
    <t xml:space="preserve">DIRECCIÓN GENERAL DE CONTABILIDAD, EGRESOS Y CONTROL PRESUPUESTAL  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</si>
  <si>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</si>
  <si>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</si>
  <si>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</si>
  <si>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</si>
  <si>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</si>
  <si>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</si>
  <si>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r>
      <rPr>
        <sz val="7"/>
        <rFont val="Arial MT"/>
        <family val="2"/>
      </rPr>
      <t>a. Efectivo y Equivalentes (a=a1+a2+a3+a4+a5+a6+a7)</t>
    </r>
  </si>
  <si>
    <r>
      <rPr>
        <sz val="7"/>
        <rFont val="Arial MT"/>
        <family val="2"/>
      </rPr>
      <t>a. Cuentas por Pagar a Corto Plazo (a=a1+a2+a3+a4+a5+a6+a7+a8+a9)</t>
    </r>
  </si>
  <si>
    <r>
      <rPr>
        <sz val="7"/>
        <rFont val="Arial MT"/>
        <family val="2"/>
      </rPr>
      <t>a1) Efectivo</t>
    </r>
  </si>
  <si>
    <r>
      <rPr>
        <sz val="7"/>
        <rFont val="Arial MT"/>
        <family val="2"/>
      </rPr>
      <t>a1) Servicios Personales por Pagar a Corto Plazo</t>
    </r>
  </si>
  <si>
    <r>
      <rPr>
        <sz val="7"/>
        <rFont val="Arial MT"/>
        <family val="2"/>
      </rPr>
      <t>a2) Bancos/Tesorería</t>
    </r>
  </si>
  <si>
    <r>
      <rPr>
        <sz val="7"/>
        <rFont val="Arial MT"/>
        <family val="2"/>
      </rPr>
      <t>a2) Proveedores por Pagar a Corto Plazo</t>
    </r>
  </si>
  <si>
    <r>
      <rPr>
        <sz val="7"/>
        <rFont val="Arial MT"/>
        <family val="2"/>
      </rPr>
      <t>a3) Bancos/Dependencias y Otros</t>
    </r>
  </si>
  <si>
    <r>
      <rPr>
        <sz val="7"/>
        <rFont val="Arial MT"/>
        <family val="2"/>
      </rPr>
      <t>a3) Contratistas por Obras Públicas por Pagar a Corto Plazo</t>
    </r>
  </si>
  <si>
    <r>
      <rPr>
        <sz val="7"/>
        <rFont val="Arial MT"/>
        <family val="2"/>
      </rPr>
      <t>a4) Inversiones Temporales (Hasta 3 meses)</t>
    </r>
  </si>
  <si>
    <r>
      <rPr>
        <sz val="7"/>
        <rFont val="Arial MT"/>
        <family val="2"/>
      </rPr>
      <t>a4) Participaciones y Aportaciones por Pagar a Corto Plazo</t>
    </r>
  </si>
  <si>
    <r>
      <rPr>
        <sz val="7"/>
        <rFont val="Arial MT"/>
        <family val="2"/>
      </rPr>
      <t>a5) Fondos con Afectación Específica</t>
    </r>
  </si>
  <si>
    <r>
      <rPr>
        <sz val="7"/>
        <rFont val="Arial MT"/>
        <family val="2"/>
      </rPr>
      <t>a5) Transferencias Otorgadas por Pagar a Corto Plazo</t>
    </r>
  </si>
  <si>
    <r>
      <rPr>
        <sz val="7"/>
        <rFont val="Arial MT"/>
        <family val="2"/>
      </rPr>
      <t>a6) Depósitos de Fondos de Terceros en Garantía y/o Administración</t>
    </r>
  </si>
  <si>
    <r>
      <rPr>
        <sz val="7"/>
        <rFont val="Arial MT"/>
        <family val="2"/>
      </rPr>
      <t>a6) Intereses, Comisiones y Otros Gastos de la Deuda Pública por Pagar a Corto Plazo</t>
    </r>
  </si>
  <si>
    <r>
      <rPr>
        <sz val="7"/>
        <rFont val="Arial MT"/>
        <family val="2"/>
      </rPr>
      <t>a7) Otros Efectivos y Equivalentes</t>
    </r>
  </si>
  <si>
    <r>
      <rPr>
        <sz val="7"/>
        <rFont val="Arial MT"/>
        <family val="2"/>
      </rPr>
      <t>a7) Retenciones y Contribuciones por Pagar a Corto Plazo</t>
    </r>
  </si>
  <si>
    <r>
      <rPr>
        <sz val="7"/>
        <rFont val="Arial MT"/>
        <family val="2"/>
      </rPr>
      <t>b. Derechos a Recibir Efectivo o Equivalentes (b=b1+b2+b3+b4+b5+b6+b7)</t>
    </r>
  </si>
  <si>
    <r>
      <rPr>
        <sz val="7"/>
        <rFont val="Arial MT"/>
        <family val="2"/>
      </rPr>
      <t>a8) Devoluciones de la Ley de Ingresos por Pagar a Corto Plazo</t>
    </r>
  </si>
  <si>
    <r>
      <rPr>
        <sz val="7"/>
        <rFont val="Arial MT"/>
        <family val="2"/>
      </rPr>
      <t>b1) Inversiones Financieras de Corto Plazo</t>
    </r>
  </si>
  <si>
    <r>
      <rPr>
        <sz val="7"/>
        <rFont val="Arial MT"/>
        <family val="2"/>
      </rPr>
      <t>a9) Otras Cuentas por Pagar a Corto Plazo</t>
    </r>
  </si>
  <si>
    <r>
      <rPr>
        <sz val="7"/>
        <rFont val="Arial MT"/>
        <family val="2"/>
      </rPr>
      <t>b2) Cuentas por Cobrar a Corto Plazo</t>
    </r>
  </si>
  <si>
    <r>
      <rPr>
        <sz val="7"/>
        <rFont val="Arial MT"/>
        <family val="2"/>
      </rPr>
      <t>b. Documentos por Pagar a Corto Plazo (b=b1+b2+b3)</t>
    </r>
  </si>
  <si>
    <r>
      <rPr>
        <sz val="7"/>
        <rFont val="Arial MT"/>
        <family val="2"/>
      </rPr>
      <t>b3) Deudores Diversos por Cobrar a Corto Plazo</t>
    </r>
  </si>
  <si>
    <r>
      <rPr>
        <sz val="7"/>
        <rFont val="Arial MT"/>
        <family val="2"/>
      </rPr>
      <t>b1) Documentos Comerciales por Pagar a Corto Plazo</t>
    </r>
  </si>
  <si>
    <r>
      <rPr>
        <sz val="7"/>
        <rFont val="Arial MT"/>
        <family val="2"/>
      </rPr>
      <t>b4) Ingresos por Recuperar a Corto Plazo</t>
    </r>
  </si>
  <si>
    <r>
      <rPr>
        <sz val="7"/>
        <rFont val="Arial MT"/>
        <family val="2"/>
      </rPr>
      <t>b2) Documentos con Contratistas por Obras Públicas por Pagar a Corto Plazo</t>
    </r>
  </si>
  <si>
    <r>
      <rPr>
        <sz val="7"/>
        <rFont val="Arial MT"/>
        <family val="2"/>
      </rPr>
      <t>b5) Deudores por Anticipos de la Tesorería a Corto Plazo</t>
    </r>
  </si>
  <si>
    <r>
      <rPr>
        <sz val="7"/>
        <rFont val="Arial MT"/>
        <family val="2"/>
      </rPr>
      <t>b3) Otros Documentos por Pagar a Corto Plazo</t>
    </r>
  </si>
  <si>
    <r>
      <rPr>
        <sz val="7"/>
        <rFont val="Arial MT"/>
        <family val="2"/>
      </rPr>
      <t>b6) Préstamos Otorgados a Corto Plazo</t>
    </r>
  </si>
  <si>
    <r>
      <rPr>
        <sz val="7"/>
        <rFont val="Arial MT"/>
        <family val="2"/>
      </rPr>
      <t>c. Porción a Corto Plazo de la Deuda Pública a Largo Plazo (c=c1+c2)</t>
    </r>
  </si>
  <si>
    <r>
      <rPr>
        <sz val="7"/>
        <rFont val="Arial MT"/>
        <family val="2"/>
      </rPr>
      <t>b7) Otros Derechos a Recibir Efectivo o Equivalentes a Corto Plazo</t>
    </r>
  </si>
  <si>
    <r>
      <rPr>
        <sz val="7"/>
        <rFont val="Arial MT"/>
        <family val="2"/>
      </rPr>
      <t>c1) Porción a Corto Plazo de la Deuda Pública</t>
    </r>
  </si>
  <si>
    <r>
      <rPr>
        <sz val="7"/>
        <rFont val="Arial MT"/>
        <family val="2"/>
      </rPr>
      <t>c. Derechos a Recibir Bienes o Servicios (c=c1+c2+c3+c4+c5)</t>
    </r>
  </si>
  <si>
    <r>
      <rPr>
        <sz val="7"/>
        <rFont val="Arial MT"/>
        <family val="2"/>
      </rPr>
      <t>c2) Porción a Corto Plazo de Arrendamiento Financiero</t>
    </r>
  </si>
  <si>
    <r>
      <rPr>
        <sz val="7"/>
        <rFont val="Arial MT"/>
        <family val="2"/>
      </rPr>
      <t>c1) Anticipo a Proveedores por Adquisición de Bienes y Prestación de Servicios a Corto Plazo</t>
    </r>
  </si>
  <si>
    <r>
      <rPr>
        <sz val="7"/>
        <rFont val="Arial MT"/>
        <family val="2"/>
      </rPr>
      <t>d. Títulos y Valores a Corto Plazo</t>
    </r>
  </si>
  <si>
    <r>
      <rPr>
        <sz val="7"/>
        <rFont val="Arial MT"/>
        <family val="2"/>
      </rPr>
      <t>e. Pasivos Diferidos a Corto Plazo (e=e1+e2+e3)</t>
    </r>
  </si>
  <si>
    <r>
      <rPr>
        <sz val="7"/>
        <rFont val="Arial MT"/>
        <family val="2"/>
      </rPr>
      <t>c3) Anticipo a Proveedores por Adquisición de Bienes Intangibles a Corto Plazo</t>
    </r>
  </si>
  <si>
    <r>
      <rPr>
        <sz val="7"/>
        <rFont val="Arial MT"/>
        <family val="2"/>
      </rPr>
      <t>e1) Ingresos Cobrados por Adelantado a Corto Plazo</t>
    </r>
  </si>
  <si>
    <r>
      <rPr>
        <sz val="7"/>
        <rFont val="Arial MT"/>
        <family val="2"/>
      </rPr>
      <t>c4) Anticipo a Contratistas por Obras Públicas a Corto Plazo</t>
    </r>
  </si>
  <si>
    <r>
      <rPr>
        <sz val="7"/>
        <rFont val="Arial MT"/>
        <family val="2"/>
      </rPr>
      <t>e2) Intereses Cobrados por Adelantado a Corto Plazo</t>
    </r>
  </si>
  <si>
    <r>
      <rPr>
        <sz val="7"/>
        <rFont val="Arial MT"/>
        <family val="2"/>
      </rPr>
      <t>c5) Otros Derechos a Recibir Bienes o Servicios a Corto Plazo</t>
    </r>
  </si>
  <si>
    <r>
      <rPr>
        <sz val="7"/>
        <rFont val="Arial MT"/>
        <family val="2"/>
      </rPr>
      <t>e3) Otros Pasivos Diferidos a Corto Plazo</t>
    </r>
  </si>
  <si>
    <r>
      <rPr>
        <sz val="7"/>
        <rFont val="Arial MT"/>
        <family val="2"/>
      </rPr>
      <t>d. Inventarios (d=d1+d2+d3+d4+d5)</t>
    </r>
  </si>
  <si>
    <r>
      <rPr>
        <sz val="7"/>
        <rFont val="Arial MT"/>
        <family val="2"/>
      </rPr>
      <t>f.    Fondos    y    Bienes    de    Terceros    en    Garantía    y/o    Administración    a    Corto    Plazo (f=f1+f2+f3+f4+f5+f6)</t>
    </r>
  </si>
  <si>
    <r>
      <rPr>
        <sz val="7"/>
        <rFont val="Arial MT"/>
        <family val="2"/>
      </rPr>
      <t>d1) Inventario de Mercancías para Venta</t>
    </r>
  </si>
  <si>
    <r>
      <rPr>
        <sz val="7"/>
        <rFont val="Arial MT"/>
        <family val="2"/>
      </rPr>
      <t>f1) Fondos en Garantía a Corto Plazo</t>
    </r>
  </si>
  <si>
    <r>
      <rPr>
        <sz val="7"/>
        <rFont val="Arial MT"/>
        <family val="2"/>
      </rPr>
      <t>d2) Inventario de Mercancías Terminadas</t>
    </r>
  </si>
  <si>
    <r>
      <rPr>
        <sz val="7"/>
        <rFont val="Arial MT"/>
        <family val="2"/>
      </rPr>
      <t>f2) Fondos en Administración a Corto Plazo</t>
    </r>
  </si>
  <si>
    <r>
      <rPr>
        <sz val="7"/>
        <rFont val="Arial MT"/>
        <family val="2"/>
      </rPr>
      <t>d3) Inventario de Mercancías en Proceso de Elaboración</t>
    </r>
  </si>
  <si>
    <r>
      <rPr>
        <sz val="7"/>
        <rFont val="Arial MT"/>
        <family val="2"/>
      </rPr>
      <t>f3) Fondos Contingentes a Corto Plazo</t>
    </r>
  </si>
  <si>
    <r>
      <rPr>
        <sz val="7"/>
        <rFont val="Arial MT"/>
        <family val="2"/>
      </rPr>
      <t>d4) Inventario de Materias Primas, Materiales y Suministros para Producción</t>
    </r>
  </si>
  <si>
    <r>
      <rPr>
        <sz val="7"/>
        <rFont val="Arial MT"/>
        <family val="2"/>
      </rPr>
      <t>f4) Fondos de Fideicomisos, Mandatos y Contratos Análogos a Corto Plazo</t>
    </r>
  </si>
  <si>
    <r>
      <rPr>
        <sz val="7"/>
        <rFont val="Arial MT"/>
        <family val="2"/>
      </rPr>
      <t>d5) Bienes en Tránsito</t>
    </r>
  </si>
  <si>
    <r>
      <rPr>
        <sz val="7"/>
        <rFont val="Arial MT"/>
        <family val="2"/>
      </rPr>
      <t>f5) Otros Fondos de Terceros en Garantía y/o Administración a Corto Plazo</t>
    </r>
  </si>
  <si>
    <r>
      <rPr>
        <sz val="7"/>
        <rFont val="Arial MT"/>
        <family val="2"/>
      </rPr>
      <t>e. Almacenes</t>
    </r>
  </si>
  <si>
    <r>
      <rPr>
        <sz val="7"/>
        <rFont val="Arial MT"/>
        <family val="2"/>
      </rPr>
      <t>f6) Valores y Bienes en Garantía a Corto Plazo</t>
    </r>
  </si>
  <si>
    <r>
      <rPr>
        <sz val="7"/>
        <rFont val="Arial MT"/>
        <family val="2"/>
      </rPr>
      <t>f. Estimación por Pérdida o Deterioro de Activos Circulantes (f=f1+f2)</t>
    </r>
  </si>
  <si>
    <r>
      <rPr>
        <sz val="7"/>
        <rFont val="Arial MT"/>
        <family val="2"/>
      </rPr>
      <t>g. Provisiones a Corto Plazo (g=g1+g2+g3)</t>
    </r>
  </si>
  <si>
    <r>
      <rPr>
        <sz val="7"/>
        <rFont val="Arial MT"/>
        <family val="2"/>
      </rPr>
      <t>f1) Estimaciones para Cuentas Incobrables por Derechos a Recibir Efectivo o Equivalentes</t>
    </r>
  </si>
  <si>
    <r>
      <rPr>
        <sz val="7"/>
        <rFont val="Arial MT"/>
        <family val="2"/>
      </rPr>
      <t>g1) Provisión para Demandas y Juicios a Corto Plazo</t>
    </r>
  </si>
  <si>
    <r>
      <rPr>
        <sz val="7"/>
        <rFont val="Arial MT"/>
        <family val="2"/>
      </rPr>
      <t>f2) Estimación por Deterioro de Inventarios</t>
    </r>
  </si>
  <si>
    <r>
      <rPr>
        <sz val="7"/>
        <rFont val="Arial MT"/>
        <family val="2"/>
      </rPr>
      <t>g. Otros Activos Circulantes (g=g1+g2+g3+g4)</t>
    </r>
  </si>
  <si>
    <r>
      <rPr>
        <sz val="7"/>
        <rFont val="Arial MT"/>
        <family val="2"/>
      </rPr>
      <t>g3) Otras Provisiones a Corto Plazo</t>
    </r>
  </si>
  <si>
    <r>
      <rPr>
        <sz val="7"/>
        <rFont val="Arial MT"/>
        <family val="2"/>
      </rPr>
      <t>g1) Valores en Garantía</t>
    </r>
  </si>
  <si>
    <r>
      <rPr>
        <sz val="7"/>
        <rFont val="Arial MT"/>
        <family val="2"/>
      </rPr>
      <t>h. Otros Pasivos a Corto Plazo (h=h1+h2+h3)</t>
    </r>
  </si>
  <si>
    <r>
      <rPr>
        <sz val="7"/>
        <rFont val="Arial MT"/>
        <family val="2"/>
      </rPr>
      <t>g2) Bienes en Garantía (excluye depósitos de fondos)</t>
    </r>
  </si>
  <si>
    <r>
      <rPr>
        <sz val="7"/>
        <rFont val="Arial MT"/>
        <family val="2"/>
      </rPr>
      <t>h1) Ingresos por Clasificar</t>
    </r>
  </si>
  <si>
    <r>
      <rPr>
        <sz val="7"/>
        <rFont val="Arial MT"/>
        <family val="2"/>
      </rPr>
      <t>g3) Bienes Derivados de Embargos, Decomisos, Aseguramientos y Dación en Pago</t>
    </r>
  </si>
  <si>
    <r>
      <rPr>
        <sz val="7"/>
        <rFont val="Arial MT"/>
        <family val="2"/>
      </rPr>
      <t>h2) Recaudación por Participar</t>
    </r>
  </si>
  <si>
    <r>
      <rPr>
        <sz val="7"/>
        <rFont val="Arial MT"/>
        <family val="2"/>
      </rPr>
      <t>g4) Adquisición con Fondos de Terceros</t>
    </r>
  </si>
  <si>
    <r>
      <rPr>
        <sz val="7"/>
        <rFont val="Arial MT"/>
        <family val="2"/>
      </rPr>
      <t>h3) Otros Pasivos Circulantes</t>
    </r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</si>
  <si>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</si>
  <si>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</si>
  <si>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</si>
  <si>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</si>
  <si>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r>
      <rPr>
        <sz val="7"/>
        <rFont val="Arial MT"/>
        <family val="2"/>
      </rPr>
      <t>a. Inversiones Financieras a Largo Plazo</t>
    </r>
  </si>
  <si>
    <r>
      <rPr>
        <sz val="7"/>
        <rFont val="Arial MT"/>
        <family val="2"/>
      </rPr>
      <t>a. Cuentas por Pagar a Largo Plazo</t>
    </r>
  </si>
  <si>
    <r>
      <rPr>
        <sz val="7"/>
        <rFont val="Arial MT"/>
        <family val="2"/>
      </rPr>
      <t>b. Derechos a Recibir Efectivo o Equivalentes a Largo Plazo</t>
    </r>
  </si>
  <si>
    <r>
      <rPr>
        <sz val="7"/>
        <rFont val="Arial MT"/>
        <family val="2"/>
      </rPr>
      <t>b. Documentos por Pagar a Largo Plazo</t>
    </r>
  </si>
  <si>
    <r>
      <rPr>
        <sz val="7"/>
        <rFont val="Arial MT"/>
        <family val="2"/>
      </rPr>
      <t>c. Bienes Inmuebles, Infraestructura y Construcciones en Proceso</t>
    </r>
  </si>
  <si>
    <r>
      <rPr>
        <sz val="7"/>
        <rFont val="Arial MT"/>
        <family val="2"/>
      </rPr>
      <t>c. Deuda Pública a Largo Plazo</t>
    </r>
  </si>
  <si>
    <r>
      <rPr>
        <sz val="7"/>
        <rFont val="Arial MT"/>
        <family val="2"/>
      </rPr>
      <t>d. Bienes Muebles</t>
    </r>
  </si>
  <si>
    <r>
      <rPr>
        <sz val="7"/>
        <rFont val="Arial MT"/>
        <family val="2"/>
      </rPr>
      <t>d. Pasivos Diferidos a Largo Plazo</t>
    </r>
  </si>
  <si>
    <r>
      <rPr>
        <sz val="7"/>
        <rFont val="Arial MT"/>
        <family val="2"/>
      </rPr>
      <t>e. Activos Intangibles</t>
    </r>
  </si>
  <si>
    <r>
      <rPr>
        <sz val="7"/>
        <rFont val="Arial MT"/>
        <family val="2"/>
      </rPr>
      <t>f. Depreciación, Deterioro y Amortización Acumulada de Bienes</t>
    </r>
  </si>
  <si>
    <r>
      <rPr>
        <sz val="7"/>
        <rFont val="Arial MT"/>
        <family val="2"/>
      </rPr>
      <t>f. Provisiones a Largo Plazo</t>
    </r>
  </si>
  <si>
    <r>
      <rPr>
        <sz val="7"/>
        <rFont val="Arial MT"/>
        <family val="2"/>
      </rPr>
      <t>g. Activos Diferidos</t>
    </r>
  </si>
  <si>
    <r>
      <rPr>
        <sz val="7"/>
        <rFont val="Arial MT"/>
        <family val="2"/>
      </rPr>
      <t>h. Estimación por Pérdida o Deterioro de Activos no Circulantes</t>
    </r>
  </si>
  <si>
    <t>IIB. Total de Pasivos No Circulantes (IIB = a + b + c + d + e + f)</t>
  </si>
  <si>
    <r>
      <rPr>
        <sz val="7"/>
        <rFont val="Arial MT"/>
        <family val="2"/>
      </rPr>
      <t>i. Otros Activos no Circulantes</t>
    </r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</si>
  <si>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</si>
  <si>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</si>
  <si>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</si>
  <si>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</si>
  <si>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</si>
  <si>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r>
      <rPr>
        <sz val="7"/>
        <rFont val="Arial MT"/>
        <family val="2"/>
      </rPr>
      <t>a. Aportaciones</t>
    </r>
  </si>
  <si>
    <r>
      <rPr>
        <sz val="7"/>
        <rFont val="Arial MT"/>
        <family val="2"/>
      </rPr>
      <t>b. Donaciones de Capital</t>
    </r>
  </si>
  <si>
    <r>
      <rPr>
        <sz val="7"/>
        <rFont val="Arial MT"/>
        <family val="2"/>
      </rPr>
      <t>c. Actualización de la Hacienda Pública/Patrimonio</t>
    </r>
  </si>
  <si>
    <t>IIIB. Hacienda Pública/Patrimonio Generado (IIIB = a + b + c + d + e)</t>
  </si>
  <si>
    <r>
      <rPr>
        <sz val="7"/>
        <rFont val="Arial MT"/>
        <family val="2"/>
      </rPr>
      <t>a. Resultados del Ejercicio (Ahorro/ Desahorro)</t>
    </r>
  </si>
  <si>
    <r>
      <rPr>
        <sz val="7"/>
        <rFont val="Arial MT"/>
        <family val="2"/>
      </rPr>
      <t>b. Resultados de Ejercicios Anteriores</t>
    </r>
  </si>
  <si>
    <r>
      <rPr>
        <sz val="7"/>
        <rFont val="Arial MT"/>
        <family val="2"/>
      </rPr>
      <t>c. Revalúos</t>
    </r>
  </si>
  <si>
    <r>
      <rPr>
        <sz val="7"/>
        <rFont val="Arial MT"/>
        <family val="2"/>
      </rPr>
      <t>d. Reservas</t>
    </r>
  </si>
  <si>
    <r>
      <rPr>
        <sz val="7"/>
        <rFont val="Arial MT"/>
        <family val="2"/>
      </rPr>
      <t>e. Rectificaciones de Resultados de Ejercicios Anteriores</t>
    </r>
  </si>
  <si>
    <t>IIIC.   Exceso   o   Insuficiencia  en   la  Actualización   de  la  Hacienda  Pública/Patrimonio (IIIC=a+b)</t>
  </si>
  <si>
    <r>
      <rPr>
        <sz val="7"/>
        <rFont val="Arial MT"/>
        <family val="2"/>
      </rPr>
      <t>a. Resultado por Posición Monetaria</t>
    </r>
  </si>
  <si>
    <r>
      <rPr>
        <sz val="7"/>
        <rFont val="Arial MT"/>
        <family val="2"/>
      </rPr>
      <t>b. Resultado por Tenencia de Activos no Monetarios</t>
    </r>
  </si>
  <si>
    <t>III. Total Hacienda Pública/Patrimonio (III = IIIA + IIIB + IIIC)</t>
  </si>
  <si>
    <t>IV. Total del Pasivo y Hacienda Pública/Patrimonio (IV = II + III)</t>
  </si>
  <si>
    <t>g2) Provisiones para Seguro de Vida a Corto Plazo</t>
  </si>
  <si>
    <t>CONCEPTO</t>
  </si>
  <si>
    <t>e. Fondos y Bienes de Terceros en Garantía y/o en Administración a Largo Plazo</t>
  </si>
  <si>
    <t>c2) Anticipo a Proveedores por Adquisición de Bienes Inmuebles y Muebles a Corto Plazo</t>
  </si>
  <si>
    <t>Al 31 DE DICIEMBRE DE 2025</t>
  </si>
  <si>
    <t>AL 31 DE MARZO DE 2026 Y AL 31 DE DICIEMBRE DE 2025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</si>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</sst>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sz val="7"/>
      <name val="Arial MT"/>
    </font>
    <font>
      <sz val="7"/>
      <name val="Arial MT"/>
      <family val="2"/>
    </font>
    <font>
      <b/>
      <sz val="7"/>
      <color theme="1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name val="Calibri"/>
      <family val="2"/>
      <scheme val="minor"/>
    </font>
    <font>
      <sz val="5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1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top" wrapText="1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3" xfId="0" applyFont="1" applyFill="1" applyBorder="1" applyAlignment="1">
      <alignment vertical="top" wrapText="1"/>
    </xf>
    <xf numFmtId="0" fontId="5" fillId="0" borderId="5" xfId="0" applyFont="1" applyFill="1" applyBorder="1" applyAlignment="1">
      <alignment vertical="top" wrapText="1"/>
    </xf>
    <xf numFmtId="4" fontId="5" fillId="0" borderId="5" xfId="0" applyNumberFormat="1" applyFont="1" applyFill="1" applyBorder="1" applyAlignment="1">
      <alignment vertical="top" wrapText="1"/>
    </xf>
    <xf numFmtId="4" fontId="8" fillId="0" borderId="5" xfId="0" applyNumberFormat="1" applyFont="1" applyFill="1" applyBorder="1" applyAlignment="1">
      <alignment vertical="top" wrapText="1"/>
    </xf>
    <xf numFmtId="4" fontId="5" fillId="0" borderId="0" xfId="0" applyNumberFormat="1" applyFont="1"/>
    <xf numFmtId="4" fontId="5" fillId="0" borderId="3" xfId="0" applyNumberFormat="1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4" fontId="5" fillId="0" borderId="0" xfId="0" applyNumberFormat="1" applyFont="1" applyFill="1" applyBorder="1" applyAlignment="1">
      <alignment vertical="top" wrapText="1"/>
    </xf>
    <xf numFmtId="0" fontId="5" fillId="0" borderId="0" xfId="0" applyFont="1" applyBorder="1"/>
    <xf numFmtId="4" fontId="5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 wrapText="1"/>
    </xf>
    <xf numFmtId="4" fontId="9" fillId="0" borderId="5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4" fontId="8" fillId="0" borderId="7" xfId="0" applyNumberFormat="1" applyFont="1" applyFill="1" applyBorder="1" applyAlignment="1">
      <alignment vertical="center" wrapText="1"/>
    </xf>
    <xf numFmtId="4" fontId="8" fillId="0" borderId="8" xfId="0" applyNumberFormat="1" applyFont="1" applyFill="1" applyBorder="1" applyAlignment="1">
      <alignment vertical="center" wrapText="1"/>
    </xf>
    <xf numFmtId="4" fontId="8" fillId="0" borderId="0" xfId="0" applyNumberFormat="1" applyFont="1" applyFill="1" applyBorder="1" applyAlignment="1">
      <alignment vertical="top" wrapText="1"/>
    </xf>
    <xf numFmtId="4" fontId="5" fillId="0" borderId="10" xfId="0" applyNumberFormat="1" applyFont="1" applyFill="1" applyBorder="1" applyAlignment="1">
      <alignment vertical="top" wrapText="1"/>
    </xf>
    <xf numFmtId="4" fontId="5" fillId="0" borderId="11" xfId="0" applyNumberFormat="1" applyFont="1" applyFill="1" applyBorder="1" applyAlignment="1">
      <alignment vertical="top" wrapText="1"/>
    </xf>
    <xf numFmtId="4" fontId="5" fillId="0" borderId="13" xfId="0" applyNumberFormat="1" applyFont="1" applyFill="1" applyBorder="1" applyAlignment="1">
      <alignment vertical="top" wrapText="1"/>
    </xf>
    <xf numFmtId="4" fontId="9" fillId="0" borderId="13" xfId="0" applyNumberFormat="1" applyFont="1" applyFill="1" applyBorder="1" applyAlignment="1">
      <alignment vertical="top" wrapText="1"/>
    </xf>
    <xf numFmtId="4" fontId="8" fillId="0" borderId="13" xfId="0" applyNumberFormat="1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vertical="top" wrapText="1"/>
    </xf>
    <xf numFmtId="4" fontId="8" fillId="0" borderId="16" xfId="0" applyNumberFormat="1" applyFont="1" applyFill="1" applyBorder="1" applyAlignment="1">
      <alignment vertical="top" wrapText="1"/>
    </xf>
    <xf numFmtId="4" fontId="5" fillId="0" borderId="17" xfId="0" applyNumberFormat="1" applyFont="1" applyFill="1" applyBorder="1" applyAlignment="1">
      <alignment vertical="top" wrapText="1"/>
    </xf>
    <xf numFmtId="4" fontId="8" fillId="0" borderId="18" xfId="0" applyNumberFormat="1" applyFont="1" applyFill="1" applyBorder="1" applyAlignment="1">
      <alignment vertical="top" wrapText="1"/>
    </xf>
    <xf numFmtId="4" fontId="5" fillId="0" borderId="20" xfId="0" applyNumberFormat="1" applyFont="1" applyFill="1" applyBorder="1" applyAlignment="1">
      <alignment vertical="top" wrapText="1"/>
    </xf>
    <xf numFmtId="0" fontId="4" fillId="2" borderId="2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4" fontId="8" fillId="0" borderId="15" xfId="0" applyNumberFormat="1" applyFont="1" applyFill="1" applyBorder="1" applyAlignment="1">
      <alignment horizontal="right" vertical="center" wrapText="1"/>
    </xf>
    <xf numFmtId="4" fontId="8" fillId="0" borderId="16" xfId="0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8" xfId="0" applyFont="1" applyFill="1" applyBorder="1" applyAlignment="1">
      <alignment horizontal="left" vertical="center" wrapText="1" indent="1"/>
    </xf>
    <xf numFmtId="0" fontId="4" fillId="0" borderId="19" xfId="0" applyFont="1" applyFill="1" applyBorder="1" applyAlignment="1">
      <alignment horizontal="left" vertical="center" wrapText="1" indent="1"/>
    </xf>
    <xf numFmtId="0" fontId="6" fillId="0" borderId="2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14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wrapText="1" indent="1"/>
    </xf>
    <xf numFmtId="0" fontId="4" fillId="0" borderId="6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6" fillId="0" borderId="12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2"/>
    </xf>
    <xf numFmtId="0" fontId="7" fillId="0" borderId="1" xfId="0" applyFont="1" applyFill="1" applyBorder="1" applyAlignment="1">
      <alignment horizontal="left" vertical="center" wrapText="1" indent="2"/>
    </xf>
    <xf numFmtId="0" fontId="7" fillId="0" borderId="21" xfId="0" applyFont="1" applyFill="1" applyBorder="1" applyAlignment="1">
      <alignment horizontal="left" vertical="center" wrapText="1" indent="1"/>
    </xf>
    <xf numFmtId="0" fontId="7" fillId="0" borderId="12" xfId="0" applyFont="1" applyFill="1" applyBorder="1" applyAlignment="1">
      <alignment horizontal="left" vertical="center" wrapText="1" indent="2"/>
    </xf>
    <xf numFmtId="4" fontId="10" fillId="0" borderId="2" xfId="0" applyNumberFormat="1" applyFont="1" applyFill="1" applyBorder="1" applyAlignment="1">
      <alignment vertical="top" wrapText="1"/>
    </xf>
    <xf numFmtId="4" fontId="10" fillId="0" borderId="13" xfId="0" applyNumberFormat="1" applyFont="1" applyFill="1" applyBorder="1" applyAlignment="1">
      <alignment vertical="top" wrapText="1"/>
    </xf>
    <xf numFmtId="4" fontId="11" fillId="0" borderId="0" xfId="0" applyNumberFormat="1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755423</xdr:colOff>
      <xdr:row>1</xdr:row>
      <xdr:rowOff>163513</xdr:rowOff>
    </xdr:from>
    <xdr:to>
      <xdr:col>5</xdr:col>
      <xdr:colOff>1039812</xdr:colOff>
      <xdr:row>3</xdr:row>
      <xdr:rowOff>30914</xdr:rowOff>
    </xdr:to>
    <xdr:sp macro="" textlink="">
      <xdr:nvSpPr>
        <xdr:cNvPr id="4" name="5 CuadroTexto"/>
        <xdr:cNvSpPr txBox="1"/>
      </xdr:nvSpPr>
      <xdr:spPr>
        <a:xfrm>
          <a:off x="10145486" y="354013"/>
          <a:ext cx="1189264" cy="232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800">
              <a:latin typeface="Arial" pitchFamily="34" charset="0"/>
              <a:cs typeface="Arial" pitchFamily="34" charset="0"/>
            </a:rPr>
            <a:t>Fecha: 07/04/2026</a:t>
          </a:r>
        </a:p>
      </xdr:txBody>
    </xdr:sp>
    <xdr:clientData/>
  </xdr:twoCellAnchor>
  <xdr:twoCellAnchor editAs="oneCell">
    <xdr:from>
      <xdr:col>0</xdr:col>
      <xdr:colOff>261936</xdr:colOff>
      <xdr:row>0</xdr:row>
      <xdr:rowOff>111126</xdr:rowOff>
    </xdr:from>
    <xdr:to>
      <xdr:col>0</xdr:col>
      <xdr:colOff>1309687</xdr:colOff>
      <xdr:row>4</xdr:row>
      <xdr:rowOff>63500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6" y="111126"/>
          <a:ext cx="1047751" cy="69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tabSelected="1" topLeftCell="A48" zoomScale="120" zoomScaleNormal="120" workbookViewId="0">
      <selection activeCell="A77" sqref="A77"/>
    </sheetView>
  </sheetViews>
  <sheetFormatPr baseColWidth="10" defaultRowHeight="15"/>
  <cols>
    <col min="1" max="1" width="58.28515625" customWidth="1"/>
    <col min="2" max="2" width="14.28515625" customWidth="1"/>
    <col min="3" max="3" width="14.140625" customWidth="1"/>
    <col min="4" max="4" width="52.7109375" customWidth="1"/>
    <col min="5" max="5" width="13.85546875" customWidth="1"/>
    <col min="6" max="6" width="14.5703125" customWidth="1"/>
  </cols>
  <sheetData>
    <row r="1" spans="1:14" s="1" customFormat="1" ht="15" customHeight="1">
      <c r="A1" s="70" t="s">
        <v>0</v>
      </c>
      <c r="B1" s="70"/>
      <c r="C1" s="70"/>
      <c r="D1" s="70"/>
      <c r="E1" s="70"/>
      <c r="F1" s="70"/>
      <c r="G1" s="2"/>
      <c r="H1" s="2"/>
      <c r="I1" s="2"/>
      <c r="J1" s="2"/>
      <c r="K1" s="2"/>
      <c r="L1" s="2"/>
      <c r="M1" s="2"/>
      <c r="N1" s="2"/>
    </row>
    <row r="2" spans="1:14" s="1" customFormat="1" ht="14.25" customHeight="1">
      <c r="A2" s="71" t="s">
        <v>1</v>
      </c>
      <c r="B2" s="71"/>
      <c r="C2" s="71"/>
      <c r="D2" s="71"/>
      <c r="E2" s="71"/>
      <c r="F2" s="71"/>
      <c r="G2" s="3"/>
      <c r="H2" s="3"/>
      <c r="I2" s="3"/>
      <c r="J2" s="3"/>
      <c r="K2" s="3"/>
      <c r="L2" s="3"/>
      <c r="M2" s="3"/>
      <c r="N2" s="3"/>
    </row>
    <row r="3" spans="1:14" s="1" customFormat="1" ht="14.25" customHeight="1">
      <c r="A3" s="71" t="s">
        <v>2</v>
      </c>
      <c r="B3" s="71"/>
      <c r="C3" s="71"/>
      <c r="D3" s="71"/>
      <c r="E3" s="71"/>
      <c r="F3" s="71"/>
      <c r="G3" s="3"/>
      <c r="H3" s="3"/>
      <c r="I3" s="3"/>
      <c r="J3" s="3"/>
      <c r="K3" s="3"/>
      <c r="L3" s="3"/>
      <c r="M3" s="3"/>
      <c r="N3" s="3"/>
    </row>
    <row r="4" spans="1:14" s="1" customFormat="1" ht="14.25" customHeight="1">
      <c r="A4" s="70" t="s">
        <v>3</v>
      </c>
      <c r="B4" s="70"/>
      <c r="C4" s="70"/>
      <c r="D4" s="70"/>
      <c r="E4" s="70"/>
      <c r="F4" s="70"/>
      <c r="G4" s="3"/>
      <c r="H4" s="3"/>
      <c r="I4" s="3"/>
      <c r="J4" s="3"/>
      <c r="K4" s="3"/>
      <c r="L4" s="3"/>
      <c r="M4" s="3"/>
      <c r="N4" s="3"/>
    </row>
    <row r="5" spans="1:14" s="1" customFormat="1" ht="14.25" customHeight="1">
      <c r="A5" s="69" t="s">
        <v>124</v>
      </c>
      <c r="B5" s="69"/>
      <c r="C5" s="69"/>
      <c r="D5" s="69"/>
      <c r="E5" s="69"/>
      <c r="F5" s="69"/>
      <c r="G5" s="4"/>
      <c r="H5" s="4"/>
      <c r="I5" s="4"/>
      <c r="J5" s="4"/>
      <c r="K5" s="4"/>
      <c r="L5" s="4"/>
      <c r="M5" s="4"/>
      <c r="N5" s="4"/>
    </row>
    <row r="6" spans="1:14" s="1" customFormat="1" ht="13.5" customHeight="1" thickBot="1">
      <c r="A6" s="69" t="s">
        <v>4</v>
      </c>
      <c r="B6" s="69"/>
      <c r="C6" s="69"/>
      <c r="D6" s="69"/>
      <c r="E6" s="69"/>
      <c r="F6" s="69"/>
      <c r="G6" s="4"/>
      <c r="H6" s="4"/>
      <c r="I6" s="4"/>
      <c r="J6" s="4"/>
      <c r="K6" s="4"/>
      <c r="L6" s="4"/>
      <c r="M6" s="4"/>
      <c r="N6" s="4"/>
    </row>
    <row r="7" spans="1:14" s="5" customFormat="1" ht="18.75" customHeight="1">
      <c r="A7" s="42" t="s">
        <v>120</v>
      </c>
      <c r="B7" s="35" t="s">
        <v>125</v>
      </c>
      <c r="C7" s="35" t="s">
        <v>123</v>
      </c>
      <c r="D7" s="41" t="s">
        <v>120</v>
      </c>
      <c r="E7" s="35" t="s">
        <v>125</v>
      </c>
      <c r="F7" s="35" t="s">
        <v>123</v>
      </c>
    </row>
    <row r="8" spans="1:14" s="5" customFormat="1" ht="12" customHeight="1">
      <c r="A8" s="60" t="s">
        <v>5</v>
      </c>
      <c r="B8" s="13"/>
      <c r="C8" s="13"/>
      <c r="D8" s="45" t="s">
        <v>6</v>
      </c>
      <c r="E8" s="8"/>
      <c r="F8" s="36"/>
    </row>
    <row r="9" spans="1:14" s="5" customFormat="1" ht="12.75" customHeight="1">
      <c r="A9" s="55" t="s">
        <v>7</v>
      </c>
      <c r="B9" s="10"/>
      <c r="C9" s="10"/>
      <c r="D9" s="46" t="s">
        <v>8</v>
      </c>
      <c r="E9" s="9"/>
      <c r="F9" s="37"/>
    </row>
    <row r="10" spans="1:14" s="5" customFormat="1" ht="12.75" customHeight="1">
      <c r="A10" s="43" t="s">
        <v>9</v>
      </c>
      <c r="B10" s="10">
        <f>B11+B12+B13+B14+B15+B16+B17</f>
        <v>589144555.21000004</v>
      </c>
      <c r="C10" s="10">
        <v>446849857.69999999</v>
      </c>
      <c r="D10" s="44" t="s">
        <v>10</v>
      </c>
      <c r="E10" s="10">
        <f>E11+E12+E13+E14+E15+E16+E17+E18+E19</f>
        <v>212309802.09000003</v>
      </c>
      <c r="F10" s="27">
        <v>304197660.60000002</v>
      </c>
    </row>
    <row r="11" spans="1:14" s="5" customFormat="1" ht="12.75" customHeight="1">
      <c r="A11" s="61" t="s">
        <v>11</v>
      </c>
      <c r="B11" s="10">
        <v>59994.69</v>
      </c>
      <c r="C11" s="10">
        <v>-2.86</v>
      </c>
      <c r="D11" s="62" t="s">
        <v>12</v>
      </c>
      <c r="E11" s="10">
        <v>63716240.57</v>
      </c>
      <c r="F11" s="27">
        <v>63924840.740000002</v>
      </c>
    </row>
    <row r="12" spans="1:14" s="5" customFormat="1" ht="12.75" customHeight="1">
      <c r="A12" s="61" t="s">
        <v>13</v>
      </c>
      <c r="B12" s="10">
        <v>476400767.63</v>
      </c>
      <c r="C12" s="10">
        <v>380734277.69999999</v>
      </c>
      <c r="D12" s="62" t="s">
        <v>14</v>
      </c>
      <c r="E12" s="10">
        <v>91547269.859999999</v>
      </c>
      <c r="F12" s="27">
        <v>128392402.83</v>
      </c>
    </row>
    <row r="13" spans="1:14" s="5" customFormat="1" ht="12.75" customHeight="1">
      <c r="A13" s="61" t="s">
        <v>15</v>
      </c>
      <c r="B13" s="10">
        <v>0</v>
      </c>
      <c r="C13" s="10">
        <v>0</v>
      </c>
      <c r="D13" s="62" t="s">
        <v>16</v>
      </c>
      <c r="E13" s="10">
        <v>3907906.12</v>
      </c>
      <c r="F13" s="27">
        <v>44164367.109999999</v>
      </c>
    </row>
    <row r="14" spans="1:14" s="5" customFormat="1" ht="12.75" customHeight="1">
      <c r="A14" s="61" t="s">
        <v>17</v>
      </c>
      <c r="B14" s="10">
        <v>112245408.01000001</v>
      </c>
      <c r="C14" s="10">
        <v>65677197.979999997</v>
      </c>
      <c r="D14" s="62" t="s">
        <v>18</v>
      </c>
      <c r="E14" s="10">
        <v>0</v>
      </c>
      <c r="F14" s="27">
        <v>0</v>
      </c>
    </row>
    <row r="15" spans="1:14" s="5" customFormat="1" ht="12.75" customHeight="1">
      <c r="A15" s="61" t="s">
        <v>19</v>
      </c>
      <c r="B15" s="10">
        <v>0</v>
      </c>
      <c r="C15" s="10">
        <v>0</v>
      </c>
      <c r="D15" s="62" t="s">
        <v>20</v>
      </c>
      <c r="E15" s="10">
        <v>2904241.52</v>
      </c>
      <c r="F15" s="27">
        <v>2926922</v>
      </c>
    </row>
    <row r="16" spans="1:14" s="5" customFormat="1" ht="21" customHeight="1">
      <c r="A16" s="61" t="s">
        <v>21</v>
      </c>
      <c r="B16" s="10">
        <v>438384.88</v>
      </c>
      <c r="C16" s="10">
        <v>438384.88</v>
      </c>
      <c r="D16" s="62" t="s">
        <v>22</v>
      </c>
      <c r="E16" s="10">
        <v>339.59</v>
      </c>
      <c r="F16" s="27">
        <v>339.59</v>
      </c>
    </row>
    <row r="17" spans="1:6" s="5" customFormat="1" ht="12.75" customHeight="1">
      <c r="A17" s="61" t="s">
        <v>23</v>
      </c>
      <c r="B17" s="10">
        <v>0</v>
      </c>
      <c r="C17" s="10">
        <v>0</v>
      </c>
      <c r="D17" s="62" t="s">
        <v>24</v>
      </c>
      <c r="E17" s="10">
        <v>18556873.920000002</v>
      </c>
      <c r="F17" s="27">
        <v>35152292.049999997</v>
      </c>
    </row>
    <row r="18" spans="1:6" s="5" customFormat="1" ht="12.75" customHeight="1">
      <c r="A18" s="43" t="s">
        <v>25</v>
      </c>
      <c r="B18" s="10">
        <f>B19+B20+B21+B22+B23+B24+B25</f>
        <v>198099751.08999997</v>
      </c>
      <c r="C18" s="10">
        <v>179312523.63999999</v>
      </c>
      <c r="D18" s="62" t="s">
        <v>26</v>
      </c>
      <c r="E18" s="10">
        <v>0</v>
      </c>
      <c r="F18" s="27">
        <v>0</v>
      </c>
    </row>
    <row r="19" spans="1:6" s="5" customFormat="1" ht="12.75" customHeight="1">
      <c r="A19" s="61" t="s">
        <v>27</v>
      </c>
      <c r="B19" s="10">
        <v>0</v>
      </c>
      <c r="C19" s="10">
        <v>0</v>
      </c>
      <c r="D19" s="62" t="s">
        <v>28</v>
      </c>
      <c r="E19" s="10">
        <v>31676930.510000002</v>
      </c>
      <c r="F19" s="27">
        <v>29636496.280000001</v>
      </c>
    </row>
    <row r="20" spans="1:6" s="5" customFormat="1" ht="12.75" customHeight="1">
      <c r="A20" s="61" t="s">
        <v>29</v>
      </c>
      <c r="B20" s="10">
        <v>12049574.630000001</v>
      </c>
      <c r="C20" s="10">
        <v>3943748.04</v>
      </c>
      <c r="D20" s="44" t="s">
        <v>30</v>
      </c>
      <c r="E20" s="10">
        <f>E21+E22+E23</f>
        <v>2955414.27</v>
      </c>
      <c r="F20" s="27">
        <v>2955414.27</v>
      </c>
    </row>
    <row r="21" spans="1:6" s="5" customFormat="1" ht="12.75" customHeight="1">
      <c r="A21" s="61" t="s">
        <v>31</v>
      </c>
      <c r="B21" s="10">
        <v>162988304.06999999</v>
      </c>
      <c r="C21" s="10">
        <v>161820608.91</v>
      </c>
      <c r="D21" s="62" t="s">
        <v>32</v>
      </c>
      <c r="E21" s="10">
        <v>2955414.27</v>
      </c>
      <c r="F21" s="27">
        <v>2955414.27</v>
      </c>
    </row>
    <row r="22" spans="1:6" s="5" customFormat="1" ht="12.75" customHeight="1">
      <c r="A22" s="61" t="s">
        <v>33</v>
      </c>
      <c r="B22" s="10">
        <v>30000</v>
      </c>
      <c r="C22" s="10">
        <v>30000</v>
      </c>
      <c r="D22" s="62" t="s">
        <v>34</v>
      </c>
      <c r="E22" s="10">
        <v>0</v>
      </c>
      <c r="F22" s="27">
        <v>0</v>
      </c>
    </row>
    <row r="23" spans="1:6" s="5" customFormat="1" ht="12.75" customHeight="1">
      <c r="A23" s="61" t="s">
        <v>35</v>
      </c>
      <c r="B23" s="10">
        <v>530443.14</v>
      </c>
      <c r="C23" s="10">
        <v>516737.44</v>
      </c>
      <c r="D23" s="62" t="s">
        <v>36</v>
      </c>
      <c r="E23" s="10">
        <v>0</v>
      </c>
      <c r="F23" s="27">
        <v>0</v>
      </c>
    </row>
    <row r="24" spans="1:6" s="5" customFormat="1" ht="12.75" customHeight="1">
      <c r="A24" s="61" t="s">
        <v>37</v>
      </c>
      <c r="B24" s="10">
        <v>22500000</v>
      </c>
      <c r="C24" s="10">
        <v>13000000</v>
      </c>
      <c r="D24" s="44" t="s">
        <v>38</v>
      </c>
      <c r="E24" s="10">
        <f>E25+E26</f>
        <v>0</v>
      </c>
      <c r="F24" s="27">
        <v>0</v>
      </c>
    </row>
    <row r="25" spans="1:6" s="5" customFormat="1" ht="12.75" customHeight="1">
      <c r="A25" s="61" t="s">
        <v>39</v>
      </c>
      <c r="B25" s="10">
        <v>1429.25</v>
      </c>
      <c r="C25" s="10">
        <v>1429.25</v>
      </c>
      <c r="D25" s="62" t="s">
        <v>40</v>
      </c>
      <c r="E25" s="10">
        <v>0</v>
      </c>
      <c r="F25" s="27">
        <v>0</v>
      </c>
    </row>
    <row r="26" spans="1:6" s="5" customFormat="1" ht="12.75" customHeight="1">
      <c r="A26" s="43" t="s">
        <v>41</v>
      </c>
      <c r="B26" s="10">
        <f>B27+B28+B29+B30+B31</f>
        <v>13996199.560000001</v>
      </c>
      <c r="C26" s="10">
        <v>17424081.399999999</v>
      </c>
      <c r="D26" s="62" t="s">
        <v>42</v>
      </c>
      <c r="E26" s="10">
        <v>0</v>
      </c>
      <c r="F26" s="27">
        <v>0</v>
      </c>
    </row>
    <row r="27" spans="1:6" s="5" customFormat="1" ht="18" customHeight="1">
      <c r="A27" s="61" t="s">
        <v>43</v>
      </c>
      <c r="B27" s="10">
        <v>9771510.1500000004</v>
      </c>
      <c r="C27" s="10">
        <v>13199391.99</v>
      </c>
      <c r="D27" s="44" t="s">
        <v>44</v>
      </c>
      <c r="E27" s="10">
        <v>0</v>
      </c>
      <c r="F27" s="27">
        <v>0</v>
      </c>
    </row>
    <row r="28" spans="1:6" s="5" customFormat="1" ht="14.25" customHeight="1">
      <c r="A28" s="65" t="s">
        <v>122</v>
      </c>
      <c r="B28" s="10">
        <v>0</v>
      </c>
      <c r="C28" s="10">
        <v>0</v>
      </c>
      <c r="D28" s="44" t="s">
        <v>45</v>
      </c>
      <c r="E28" s="10">
        <f>E29+E30+E31</f>
        <v>4823.82</v>
      </c>
      <c r="F28" s="27">
        <v>180918288.13999999</v>
      </c>
    </row>
    <row r="29" spans="1:6" s="5" customFormat="1" ht="12.75" customHeight="1">
      <c r="A29" s="61" t="s">
        <v>46</v>
      </c>
      <c r="B29" s="10">
        <v>0</v>
      </c>
      <c r="C29" s="10">
        <v>0</v>
      </c>
      <c r="D29" s="62" t="s">
        <v>47</v>
      </c>
      <c r="E29" s="10">
        <v>4823.82</v>
      </c>
      <c r="F29" s="27">
        <v>180918288.13999999</v>
      </c>
    </row>
    <row r="30" spans="1:6" s="5" customFormat="1" ht="12.75" customHeight="1">
      <c r="A30" s="61" t="s">
        <v>48</v>
      </c>
      <c r="B30" s="10">
        <v>4224689.41</v>
      </c>
      <c r="C30" s="10">
        <v>4224689.41</v>
      </c>
      <c r="D30" s="62" t="s">
        <v>49</v>
      </c>
      <c r="E30" s="10">
        <v>0</v>
      </c>
      <c r="F30" s="27">
        <v>0</v>
      </c>
    </row>
    <row r="31" spans="1:6" s="5" customFormat="1" ht="12.75" hidden="1" customHeight="1">
      <c r="A31" s="61" t="s">
        <v>50</v>
      </c>
      <c r="B31" s="10">
        <v>0</v>
      </c>
      <c r="C31" s="10">
        <v>0</v>
      </c>
      <c r="D31" s="62" t="s">
        <v>51</v>
      </c>
      <c r="E31" s="10">
        <v>0</v>
      </c>
      <c r="F31" s="27">
        <v>0</v>
      </c>
    </row>
    <row r="32" spans="1:6" s="5" customFormat="1" ht="18" customHeight="1">
      <c r="A32" s="43" t="s">
        <v>52</v>
      </c>
      <c r="B32" s="10">
        <f>B33+B34+B35+B36+B37</f>
        <v>0</v>
      </c>
      <c r="C32" s="10">
        <v>0</v>
      </c>
      <c r="D32" s="44" t="s">
        <v>53</v>
      </c>
      <c r="E32" s="10">
        <f>E33+E34+E35+E36+E37+E38</f>
        <v>2715000</v>
      </c>
      <c r="F32" s="27">
        <v>2715000</v>
      </c>
    </row>
    <row r="33" spans="1:6" s="5" customFormat="1" ht="14.25" customHeight="1">
      <c r="A33" s="61" t="s">
        <v>54</v>
      </c>
      <c r="B33" s="10">
        <v>0</v>
      </c>
      <c r="C33" s="10">
        <v>0</v>
      </c>
      <c r="D33" s="62" t="s">
        <v>55</v>
      </c>
      <c r="E33" s="10">
        <v>2715000</v>
      </c>
      <c r="F33" s="27">
        <v>2715000</v>
      </c>
    </row>
    <row r="34" spans="1:6" s="5" customFormat="1" ht="12.75" customHeight="1">
      <c r="A34" s="61" t="s">
        <v>56</v>
      </c>
      <c r="B34" s="10">
        <v>0</v>
      </c>
      <c r="C34" s="10">
        <v>0</v>
      </c>
      <c r="D34" s="62" t="s">
        <v>57</v>
      </c>
      <c r="E34" s="10">
        <v>0</v>
      </c>
      <c r="F34" s="27">
        <v>0</v>
      </c>
    </row>
    <row r="35" spans="1:6" s="5" customFormat="1" ht="12.75" hidden="1" customHeight="1">
      <c r="A35" s="61" t="s">
        <v>58</v>
      </c>
      <c r="B35" s="10">
        <v>0</v>
      </c>
      <c r="C35" s="10">
        <v>0</v>
      </c>
      <c r="D35" s="62" t="s">
        <v>59</v>
      </c>
      <c r="E35" s="10">
        <v>0</v>
      </c>
      <c r="F35" s="27">
        <v>0</v>
      </c>
    </row>
    <row r="36" spans="1:6" s="5" customFormat="1" ht="13.5" hidden="1" customHeight="1">
      <c r="A36" s="61" t="s">
        <v>60</v>
      </c>
      <c r="B36" s="10">
        <v>0</v>
      </c>
      <c r="C36" s="10">
        <v>0</v>
      </c>
      <c r="D36" s="62" t="s">
        <v>61</v>
      </c>
      <c r="E36" s="10">
        <v>0</v>
      </c>
      <c r="F36" s="27">
        <v>0</v>
      </c>
    </row>
    <row r="37" spans="1:6" s="5" customFormat="1" ht="12.75" hidden="1" customHeight="1">
      <c r="A37" s="61" t="s">
        <v>62</v>
      </c>
      <c r="B37" s="10">
        <v>0</v>
      </c>
      <c r="C37" s="10">
        <v>0</v>
      </c>
      <c r="D37" s="62" t="s">
        <v>63</v>
      </c>
      <c r="E37" s="10">
        <v>0</v>
      </c>
      <c r="F37" s="27">
        <v>0</v>
      </c>
    </row>
    <row r="38" spans="1:6" s="5" customFormat="1" ht="12.75" hidden="1" customHeight="1">
      <c r="A38" s="43" t="s">
        <v>64</v>
      </c>
      <c r="B38" s="10">
        <v>0</v>
      </c>
      <c r="C38" s="10">
        <v>0</v>
      </c>
      <c r="D38" s="62" t="s">
        <v>65</v>
      </c>
      <c r="E38" s="10">
        <v>0</v>
      </c>
      <c r="F38" s="27">
        <v>0</v>
      </c>
    </row>
    <row r="39" spans="1:6" s="5" customFormat="1" ht="12.75" customHeight="1">
      <c r="A39" s="43" t="s">
        <v>66</v>
      </c>
      <c r="B39" s="10">
        <f>B40+B41</f>
        <v>0</v>
      </c>
      <c r="C39" s="10">
        <v>0</v>
      </c>
      <c r="D39" s="44" t="s">
        <v>67</v>
      </c>
      <c r="E39" s="10">
        <f>E40+E41+E42</f>
        <v>5239022.22</v>
      </c>
      <c r="F39" s="27">
        <v>5239022.22</v>
      </c>
    </row>
    <row r="40" spans="1:6" s="5" customFormat="1" ht="11.25" customHeight="1">
      <c r="A40" s="61" t="s">
        <v>68</v>
      </c>
      <c r="B40" s="10">
        <v>0</v>
      </c>
      <c r="C40" s="10">
        <v>0</v>
      </c>
      <c r="D40" s="62" t="s">
        <v>69</v>
      </c>
      <c r="E40" s="10">
        <v>4887878.71</v>
      </c>
      <c r="F40" s="27">
        <v>4887878.71</v>
      </c>
    </row>
    <row r="41" spans="1:6" s="5" customFormat="1" ht="12.75" customHeight="1">
      <c r="A41" s="61" t="s">
        <v>70</v>
      </c>
      <c r="B41" s="10">
        <v>0</v>
      </c>
      <c r="C41" s="10">
        <v>0</v>
      </c>
      <c r="D41" s="63" t="s">
        <v>119</v>
      </c>
      <c r="E41" s="10">
        <v>0</v>
      </c>
      <c r="F41" s="27">
        <v>0</v>
      </c>
    </row>
    <row r="42" spans="1:6" s="5" customFormat="1" ht="12.75" customHeight="1">
      <c r="A42" s="43" t="s">
        <v>71</v>
      </c>
      <c r="B42" s="10">
        <f>B43+B44+B45+B46</f>
        <v>1092304.27</v>
      </c>
      <c r="C42" s="10">
        <v>1092304.27</v>
      </c>
      <c r="D42" s="62" t="s">
        <v>72</v>
      </c>
      <c r="E42" s="10">
        <v>351143.51</v>
      </c>
      <c r="F42" s="27">
        <v>351143.51</v>
      </c>
    </row>
    <row r="43" spans="1:6" s="5" customFormat="1" ht="12.75" hidden="1" customHeight="1">
      <c r="A43" s="61" t="s">
        <v>73</v>
      </c>
      <c r="B43" s="10">
        <v>0</v>
      </c>
      <c r="C43" s="10">
        <v>0</v>
      </c>
      <c r="D43" s="44" t="s">
        <v>74</v>
      </c>
      <c r="E43" s="10">
        <f>E44+E45+E46</f>
        <v>0</v>
      </c>
      <c r="F43" s="27">
        <v>0</v>
      </c>
    </row>
    <row r="44" spans="1:6" s="5" customFormat="1" ht="12.75" hidden="1" customHeight="1">
      <c r="A44" s="61" t="s">
        <v>75</v>
      </c>
      <c r="B44" s="10">
        <v>0</v>
      </c>
      <c r="C44" s="10">
        <v>0</v>
      </c>
      <c r="D44" s="62" t="s">
        <v>76</v>
      </c>
      <c r="E44" s="10">
        <v>0</v>
      </c>
      <c r="F44" s="27">
        <v>0</v>
      </c>
    </row>
    <row r="45" spans="1:6" s="5" customFormat="1" ht="12.75" customHeight="1">
      <c r="A45" s="61" t="s">
        <v>77</v>
      </c>
      <c r="B45" s="10">
        <v>1092304.27</v>
      </c>
      <c r="C45" s="10">
        <v>1092304.27</v>
      </c>
      <c r="D45" s="62" t="s">
        <v>78</v>
      </c>
      <c r="E45" s="10">
        <v>0</v>
      </c>
      <c r="F45" s="27">
        <v>0</v>
      </c>
    </row>
    <row r="46" spans="1:6" s="5" customFormat="1" ht="12.75" hidden="1" customHeight="1">
      <c r="A46" s="61" t="s">
        <v>79</v>
      </c>
      <c r="B46" s="10">
        <v>0</v>
      </c>
      <c r="C46" s="10">
        <v>0</v>
      </c>
      <c r="D46" s="62" t="s">
        <v>80</v>
      </c>
      <c r="E46" s="10">
        <v>0</v>
      </c>
      <c r="F46" s="27">
        <v>0</v>
      </c>
    </row>
    <row r="47" spans="1:6" s="5" customFormat="1" ht="12.75" customHeight="1" thickBot="1">
      <c r="A47" s="56" t="s">
        <v>81</v>
      </c>
      <c r="B47" s="38">
        <f>B10+B18+B26+B32+B42+B39</f>
        <v>802332810.12999988</v>
      </c>
      <c r="C47" s="38">
        <f>C10+C18+C26+C32+C42+C39</f>
        <v>644678767.00999987</v>
      </c>
      <c r="D47" s="47" t="s">
        <v>82</v>
      </c>
      <c r="E47" s="38">
        <f>E10+E20+E24+E27+E28+E32+E39+E43</f>
        <v>223224062.40000004</v>
      </c>
      <c r="F47" s="39">
        <f>F10+F20+F24+F27+F28+F32+F39+F43</f>
        <v>496025385.23000002</v>
      </c>
    </row>
    <row r="48" spans="1:6" s="5" customFormat="1" ht="6.95" customHeight="1" thickBot="1">
      <c r="A48" s="6"/>
      <c r="B48" s="12"/>
      <c r="C48" s="12"/>
      <c r="D48" s="7"/>
      <c r="E48" s="12"/>
      <c r="F48" s="12"/>
    </row>
    <row r="49" spans="1:6" s="5" customFormat="1" ht="12.75" customHeight="1">
      <c r="A49" s="54" t="s">
        <v>83</v>
      </c>
      <c r="B49" s="25"/>
      <c r="C49" s="32"/>
      <c r="D49" s="48" t="s">
        <v>84</v>
      </c>
      <c r="E49" s="34"/>
      <c r="F49" s="26"/>
    </row>
    <row r="50" spans="1:6" s="5" customFormat="1" ht="12.75" customHeight="1">
      <c r="A50" s="43" t="s">
        <v>85</v>
      </c>
      <c r="B50" s="10">
        <v>0</v>
      </c>
      <c r="C50" s="17">
        <v>0</v>
      </c>
      <c r="D50" s="49" t="s">
        <v>86</v>
      </c>
      <c r="E50" s="21">
        <v>0</v>
      </c>
      <c r="F50" s="27">
        <v>0</v>
      </c>
    </row>
    <row r="51" spans="1:6" s="5" customFormat="1" ht="12.75" customHeight="1">
      <c r="A51" s="43" t="s">
        <v>87</v>
      </c>
      <c r="B51" s="10">
        <v>21668991.32</v>
      </c>
      <c r="C51" s="17">
        <v>21668991.32</v>
      </c>
      <c r="D51" s="49" t="s">
        <v>88</v>
      </c>
      <c r="E51" s="21">
        <v>0</v>
      </c>
      <c r="F51" s="27">
        <v>0</v>
      </c>
    </row>
    <row r="52" spans="1:6" s="5" customFormat="1" ht="12.75" customHeight="1">
      <c r="A52" s="43" t="s">
        <v>89</v>
      </c>
      <c r="B52" s="10">
        <v>834887120.00999999</v>
      </c>
      <c r="C52" s="17">
        <v>834887120.00999999</v>
      </c>
      <c r="D52" s="49" t="s">
        <v>90</v>
      </c>
      <c r="E52" s="21">
        <v>0</v>
      </c>
      <c r="F52" s="27">
        <v>0</v>
      </c>
    </row>
    <row r="53" spans="1:6" s="5" customFormat="1" ht="13.5" customHeight="1">
      <c r="A53" s="43" t="s">
        <v>91</v>
      </c>
      <c r="B53" s="10">
        <v>371717502.45999998</v>
      </c>
      <c r="C53" s="17">
        <v>371339812.74000001</v>
      </c>
      <c r="D53" s="49" t="s">
        <v>92</v>
      </c>
      <c r="E53" s="21">
        <v>0</v>
      </c>
      <c r="F53" s="27">
        <v>0</v>
      </c>
    </row>
    <row r="54" spans="1:6" s="5" customFormat="1" ht="12.75" customHeight="1">
      <c r="A54" s="43" t="s">
        <v>93</v>
      </c>
      <c r="B54" s="10">
        <v>30941296.16</v>
      </c>
      <c r="C54" s="17">
        <v>30941296.16</v>
      </c>
      <c r="D54" s="64" t="s">
        <v>121</v>
      </c>
      <c r="E54" s="21">
        <v>0</v>
      </c>
      <c r="F54" s="27">
        <v>0</v>
      </c>
    </row>
    <row r="55" spans="1:6" s="5" customFormat="1" ht="12.75" customHeight="1">
      <c r="A55" s="43" t="s">
        <v>94</v>
      </c>
      <c r="B55" s="19">
        <v>-269264184.26999998</v>
      </c>
      <c r="C55" s="20">
        <v>-255383361.75</v>
      </c>
      <c r="D55" s="49" t="s">
        <v>95</v>
      </c>
      <c r="E55" s="21">
        <v>0</v>
      </c>
      <c r="F55" s="27">
        <v>0</v>
      </c>
    </row>
    <row r="56" spans="1:6" s="5" customFormat="1" ht="12.75" customHeight="1">
      <c r="A56" s="43" t="s">
        <v>96</v>
      </c>
      <c r="B56" s="10">
        <v>0</v>
      </c>
      <c r="C56" s="17">
        <v>0</v>
      </c>
      <c r="D56" s="50" t="s">
        <v>98</v>
      </c>
      <c r="E56" s="11">
        <f>E50+E51+E52+E53+E54+E55</f>
        <v>0</v>
      </c>
      <c r="F56" s="29">
        <f>F50+F51+F52+F53+F54+F55</f>
        <v>0</v>
      </c>
    </row>
    <row r="57" spans="1:6" s="5" customFormat="1" ht="12.75" customHeight="1">
      <c r="A57" s="43" t="s">
        <v>97</v>
      </c>
      <c r="B57" s="10">
        <v>0</v>
      </c>
      <c r="C57" s="17">
        <v>0</v>
      </c>
      <c r="D57" s="50" t="s">
        <v>100</v>
      </c>
      <c r="E57" s="11">
        <f>E47+E56</f>
        <v>223224062.40000004</v>
      </c>
      <c r="F57" s="29">
        <f>F47+F56</f>
        <v>496025385.23000002</v>
      </c>
    </row>
    <row r="58" spans="1:6" s="5" customFormat="1" ht="12.75" customHeight="1">
      <c r="A58" s="43" t="s">
        <v>99</v>
      </c>
      <c r="B58" s="10">
        <v>0</v>
      </c>
      <c r="C58" s="17">
        <v>0</v>
      </c>
      <c r="D58" s="50" t="s">
        <v>102</v>
      </c>
      <c r="E58" s="21"/>
      <c r="F58" s="27"/>
    </row>
    <row r="59" spans="1:6" s="5" customFormat="1" ht="12.75" customHeight="1">
      <c r="A59" s="55" t="s">
        <v>101</v>
      </c>
      <c r="B59" s="11">
        <f>B50+B51+B52+B53+B54+B55+B56+B57+B58</f>
        <v>989950725.68000007</v>
      </c>
      <c r="C59" s="18">
        <f>C50+C51+C52+C53+C54+C55+C56+C57+C58</f>
        <v>1003453858.4800003</v>
      </c>
      <c r="D59" s="50" t="s">
        <v>104</v>
      </c>
      <c r="E59" s="11">
        <f>E60+E61+E62</f>
        <v>47515553.82</v>
      </c>
      <c r="F59" s="29">
        <f>F60+F61+F62</f>
        <v>47515553.82</v>
      </c>
    </row>
    <row r="60" spans="1:6" s="5" customFormat="1" ht="12.75" customHeight="1" thickBot="1">
      <c r="A60" s="56" t="s">
        <v>103</v>
      </c>
      <c r="B60" s="30">
        <f>B47+B59</f>
        <v>1792283535.8099999</v>
      </c>
      <c r="C60" s="33">
        <f>C47+C59</f>
        <v>1648132625.4900002</v>
      </c>
      <c r="D60" s="49" t="s">
        <v>105</v>
      </c>
      <c r="E60" s="21">
        <v>9040466.9199999999</v>
      </c>
      <c r="F60" s="27">
        <v>9040466.9199999999</v>
      </c>
    </row>
    <row r="61" spans="1:6" s="5" customFormat="1" ht="12.75" customHeight="1">
      <c r="A61" s="57"/>
      <c r="B61" s="14"/>
      <c r="C61" s="15"/>
      <c r="D61" s="49" t="s">
        <v>106</v>
      </c>
      <c r="E61" s="21">
        <v>38475086.899999999</v>
      </c>
      <c r="F61" s="27">
        <v>38475086.899999999</v>
      </c>
    </row>
    <row r="62" spans="1:6" s="5" customFormat="1" ht="12.75" hidden="1" customHeight="1">
      <c r="A62" s="57"/>
      <c r="B62" s="14"/>
      <c r="C62" s="15"/>
      <c r="D62" s="49" t="s">
        <v>107</v>
      </c>
      <c r="E62" s="21">
        <v>0</v>
      </c>
      <c r="F62" s="27">
        <v>0</v>
      </c>
    </row>
    <row r="63" spans="1:6" s="5" customFormat="1" ht="12.75" customHeight="1">
      <c r="A63" s="57"/>
      <c r="B63" s="14"/>
      <c r="C63" s="15"/>
      <c r="D63" s="50" t="s">
        <v>108</v>
      </c>
      <c r="E63" s="11">
        <f>E64+E65+E66+E67+E68</f>
        <v>1521543919.5899999</v>
      </c>
      <c r="F63" s="29">
        <f>F64+F65+F66+F67+F68</f>
        <v>1104591686.4400001</v>
      </c>
    </row>
    <row r="64" spans="1:6" s="5" customFormat="1" ht="12.75" customHeight="1">
      <c r="A64" s="57"/>
      <c r="B64" s="14"/>
      <c r="C64" s="15"/>
      <c r="D64" s="49" t="s">
        <v>109</v>
      </c>
      <c r="E64" s="21">
        <v>523248900.66000003</v>
      </c>
      <c r="F64" s="27">
        <v>242675549.41999999</v>
      </c>
    </row>
    <row r="65" spans="1:6" s="5" customFormat="1" ht="12.75" customHeight="1">
      <c r="A65" s="58"/>
      <c r="B65" s="68"/>
      <c r="C65" s="15"/>
      <c r="D65" s="49" t="s">
        <v>110</v>
      </c>
      <c r="E65" s="66">
        <v>644199965.53999996</v>
      </c>
      <c r="F65" s="67">
        <v>401524416.12</v>
      </c>
    </row>
    <row r="66" spans="1:6" s="5" customFormat="1" ht="12.75" customHeight="1">
      <c r="A66" s="58"/>
      <c r="B66" s="68"/>
      <c r="C66" s="15"/>
      <c r="D66" s="49" t="s">
        <v>111</v>
      </c>
      <c r="E66" s="21">
        <v>570770359.14999998</v>
      </c>
      <c r="F66" s="27">
        <v>570770359.14999998</v>
      </c>
    </row>
    <row r="67" spans="1:6" s="5" customFormat="1" ht="15" customHeight="1">
      <c r="A67" s="58"/>
      <c r="B67" s="14"/>
      <c r="C67" s="15"/>
      <c r="D67" s="49" t="s">
        <v>112</v>
      </c>
      <c r="E67" s="21">
        <v>0</v>
      </c>
      <c r="F67" s="27">
        <v>0</v>
      </c>
    </row>
    <row r="68" spans="1:6" s="5" customFormat="1" ht="12.75" customHeight="1">
      <c r="A68" s="58"/>
      <c r="B68" s="14"/>
      <c r="C68" s="15"/>
      <c r="D68" s="49" t="s">
        <v>113</v>
      </c>
      <c r="E68" s="40">
        <v>-216675305.75999999</v>
      </c>
      <c r="F68" s="28">
        <v>-110378638.25</v>
      </c>
    </row>
    <row r="69" spans="1:6" s="5" customFormat="1" ht="18" customHeight="1">
      <c r="A69" s="57"/>
      <c r="B69" s="14"/>
      <c r="C69" s="15"/>
      <c r="D69" s="50" t="s">
        <v>114</v>
      </c>
      <c r="E69" s="11">
        <f>E70+E71</f>
        <v>0</v>
      </c>
      <c r="F69" s="29">
        <v>0</v>
      </c>
    </row>
    <row r="70" spans="1:6" s="5" customFormat="1" ht="12" hidden="1" customHeight="1">
      <c r="A70" s="57"/>
      <c r="B70" s="14"/>
      <c r="C70" s="15"/>
      <c r="D70" s="49" t="s">
        <v>115</v>
      </c>
      <c r="E70" s="21">
        <v>0</v>
      </c>
      <c r="F70" s="27">
        <v>0</v>
      </c>
    </row>
    <row r="71" spans="1:6" s="5" customFormat="1" ht="14.25" hidden="1" customHeight="1">
      <c r="A71" s="58"/>
      <c r="B71" s="14"/>
      <c r="C71" s="15"/>
      <c r="D71" s="49" t="s">
        <v>116</v>
      </c>
      <c r="E71" s="21">
        <v>0</v>
      </c>
      <c r="F71" s="27">
        <v>0</v>
      </c>
    </row>
    <row r="72" spans="1:6" s="5" customFormat="1" ht="12.75" customHeight="1" thickBot="1">
      <c r="A72" s="57"/>
      <c r="B72" s="14"/>
      <c r="C72" s="15"/>
      <c r="D72" s="51" t="s">
        <v>117</v>
      </c>
      <c r="E72" s="30">
        <f>E59+E63+E69</f>
        <v>1569059473.4099998</v>
      </c>
      <c r="F72" s="31">
        <f>F59+F63+F69</f>
        <v>1152107240.26</v>
      </c>
    </row>
    <row r="73" spans="1:6" s="5" customFormat="1" ht="7.5" customHeight="1" thickBot="1">
      <c r="A73" s="57"/>
      <c r="B73" s="14"/>
      <c r="C73" s="15"/>
      <c r="D73" s="52"/>
      <c r="E73" s="24"/>
      <c r="F73" s="24"/>
    </row>
    <row r="74" spans="1:6" s="5" customFormat="1" ht="12.75" customHeight="1" thickBot="1">
      <c r="A74" s="59" t="s">
        <v>103</v>
      </c>
      <c r="B74" s="22">
        <f>B47+B59</f>
        <v>1792283535.8099999</v>
      </c>
      <c r="C74" s="22">
        <f>C47+C59</f>
        <v>1648132625.4900002</v>
      </c>
      <c r="D74" s="53" t="s">
        <v>118</v>
      </c>
      <c r="E74" s="22">
        <f>E57+E72</f>
        <v>1792283535.8099999</v>
      </c>
      <c r="F74" s="23">
        <f>F57+F72</f>
        <v>1648132625.49</v>
      </c>
    </row>
    <row r="75" spans="1:6" s="5" customFormat="1" ht="12.75" customHeight="1">
      <c r="A75" s="16"/>
      <c r="B75" s="16"/>
      <c r="C75" s="16"/>
    </row>
  </sheetData>
  <mergeCells count="7">
    <mergeCell ref="B65:B66"/>
    <mergeCell ref="A5:F5"/>
    <mergeCell ref="A6:F6"/>
    <mergeCell ref="A1:F1"/>
    <mergeCell ref="A2:F2"/>
    <mergeCell ref="A3:F3"/>
    <mergeCell ref="A4:F4"/>
  </mergeCells>
  <pageMargins left="0.9055118110236221" right="0.70866141732283472" top="0.35433070866141736" bottom="0" header="0.31496062992125984" footer="0"/>
  <pageSetup scale="70" orientation="landscape" r:id="rId1"/>
  <headerFooter>
    <oddFooter>&amp;RPágina &amp;P de 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Salgado Wences</dc:creator>
  <cp:lastModifiedBy>Dalia Salgado Wences</cp:lastModifiedBy>
  <cp:lastPrinted>2026-01-20T21:57:19Z</cp:lastPrinted>
  <dcterms:created xsi:type="dcterms:W3CDTF">2023-04-20T18:21:46Z</dcterms:created>
  <dcterms:modified xsi:type="dcterms:W3CDTF">2026-04-09T19:03:14Z</dcterms:modified>
</cp:coreProperties>
</file>